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645" windowWidth="19575" windowHeight="7365"/>
  </bookViews>
  <sheets>
    <sheet name="DISTRITO XV" sheetId="1" r:id="rId1"/>
  </sheets>
  <calcPr calcId="124519" calcMode="manual"/>
</workbook>
</file>

<file path=xl/calcChain.xml><?xml version="1.0" encoding="utf-8"?>
<calcChain xmlns="http://schemas.openxmlformats.org/spreadsheetml/2006/main">
  <c r="J18" i="1"/>
  <c r="L18"/>
  <c r="L45" s="1"/>
  <c r="J19"/>
  <c r="L19"/>
  <c r="J20"/>
  <c r="L20"/>
  <c r="J21"/>
  <c r="L21"/>
  <c r="J22"/>
  <c r="L22"/>
  <c r="J23"/>
  <c r="L23"/>
  <c r="J24"/>
  <c r="L24"/>
  <c r="J25"/>
  <c r="L25"/>
  <c r="J26"/>
  <c r="L26"/>
  <c r="J27"/>
  <c r="L27"/>
  <c r="J28"/>
  <c r="L28"/>
  <c r="J29"/>
  <c r="L29"/>
  <c r="L30"/>
  <c r="L31"/>
  <c r="L32"/>
  <c r="L33"/>
  <c r="J34"/>
  <c r="L34"/>
  <c r="L35"/>
  <c r="L36"/>
  <c r="J37"/>
  <c r="L37"/>
  <c r="J38"/>
  <c r="L38"/>
  <c r="J39"/>
  <c r="L39"/>
  <c r="J40"/>
  <c r="L40"/>
  <c r="J41"/>
  <c r="L41"/>
  <c r="J42"/>
  <c r="L42"/>
  <c r="J43"/>
  <c r="L43"/>
  <c r="J44"/>
  <c r="L44"/>
  <c r="G45"/>
  <c r="H45"/>
  <c r="I45"/>
  <c r="J45"/>
  <c r="K45"/>
  <c r="G67"/>
  <c r="I67"/>
  <c r="J67"/>
  <c r="K67"/>
  <c r="L67"/>
  <c r="M67"/>
  <c r="G84"/>
  <c r="G93"/>
  <c r="I93"/>
  <c r="K93"/>
  <c r="L93"/>
  <c r="K103"/>
  <c r="K105"/>
  <c r="K106"/>
  <c r="K108"/>
  <c r="G118"/>
  <c r="I118"/>
  <c r="K118"/>
  <c r="I139"/>
</calcChain>
</file>

<file path=xl/sharedStrings.xml><?xml version="1.0" encoding="utf-8"?>
<sst xmlns="http://schemas.openxmlformats.org/spreadsheetml/2006/main" count="161" uniqueCount="71">
  <si>
    <t>VOTACIÓN TOTAL</t>
  </si>
  <si>
    <t>VOTOS NULOS</t>
  </si>
  <si>
    <t>CANDIDATOS NO REGISTRADOS</t>
  </si>
  <si>
    <t>Distribución final por la Planilla</t>
  </si>
  <si>
    <t>Partido Político/ Coalición</t>
  </si>
  <si>
    <t>En consecuencia, la recomposición de la VOTACIÓN FINAL OBTENIDA POR LAS PLANILLAS, es la siguiente:</t>
  </si>
  <si>
    <t>VOTACIÓN FINAL OBTENIDA POR PLANILLA</t>
  </si>
  <si>
    <t>-</t>
  </si>
  <si>
    <t>Distribución final por 
partidos políticos 
(B+C)</t>
  </si>
  <si>
    <t>Distribución de votos por Partido Político Coaligado</t>
  </si>
  <si>
    <t>Recomposición total de votos en el distrito</t>
  </si>
  <si>
    <t>Partido Político / Candidato Independiente</t>
  </si>
  <si>
    <t>D</t>
  </si>
  <si>
    <t>C</t>
  </si>
  <si>
    <t>B</t>
  </si>
  <si>
    <t>A</t>
  </si>
  <si>
    <t>Derivado de lo anterior, la recomposición de la DISTRIBUCIÓN FINAL DE VOTOS A PARTIDOS POLÍTICOS Y CANDIDATO INDEPENDIENTE, es la siguiente:</t>
  </si>
  <si>
    <t>RECOMPOSICIÓN DE LA DISTRIBUCIÓN FINAL DE VOTOS A PARTIDOS POLÍTICOS</t>
  </si>
  <si>
    <t>Votación Final</t>
  </si>
  <si>
    <t>Votos Restantes</t>
  </si>
  <si>
    <t>Votos de Coalición</t>
  </si>
  <si>
    <t>Votacion inicial</t>
  </si>
  <si>
    <t>PNA</t>
  </si>
  <si>
    <t>PVEM</t>
  </si>
  <si>
    <t>PT</t>
  </si>
  <si>
    <t>PRI</t>
  </si>
  <si>
    <t>Partidos Coaligados</t>
  </si>
  <si>
    <t>Con base en lo anterior, la votación que le corresponde a los partidos de la Coalición es la siguiente:</t>
  </si>
  <si>
    <t>TOTAL</t>
  </si>
  <si>
    <t>PVEM-PNA</t>
  </si>
  <si>
    <t>PT-PNA</t>
  </si>
  <si>
    <t>PT-PVEM</t>
  </si>
  <si>
    <t>PRI-PNA</t>
  </si>
  <si>
    <t>PRI-PVEM</t>
  </si>
  <si>
    <t>PRI-PT</t>
  </si>
  <si>
    <t>PT-PVEM-PNA</t>
  </si>
  <si>
    <t>PRI-PVEM-PNA</t>
  </si>
  <si>
    <t>PRI-PT-PNA</t>
  </si>
  <si>
    <t>PRI-PT-PVEM</t>
  </si>
  <si>
    <t>PRI-PT-PVEM-PNA</t>
  </si>
  <si>
    <t>4.- PVEM</t>
  </si>
  <si>
    <t>3.- PNA</t>
  </si>
  <si>
    <t>2.- PT</t>
  </si>
  <si>
    <t>1.- PRI</t>
  </si>
  <si>
    <t>Lugar según votación</t>
  </si>
  <si>
    <t>VOTOS RESTANTES</t>
  </si>
  <si>
    <t>Combinación</t>
  </si>
  <si>
    <t>A continuación, se procede a determinar a quien le corresponden los votos restantes:</t>
  </si>
  <si>
    <t>Votos restantes</t>
  </si>
  <si>
    <t>PP a repartir</t>
  </si>
  <si>
    <t>VOTOS</t>
  </si>
  <si>
    <t>DISTRIBUCIÓN DE VOTOS POR PARTIDO POLÍTICO COALIGADO</t>
  </si>
  <si>
    <t>A continuación, a efecto de obtener la distribucion total de votos a partids políticos y candidatos independientes, es necesario realizar la distribucion de los votos de los candidatos en coalición, esto es, determinar la votación de las once combinaciones de los partidos coaligados, es decir, los sufragios que le corresponden al Partido Revolucionario Institucional, al Partido del Trabajo, al Partido Verde Ecologista de México y al Partido Nueva Alianza, lo que se realiza en el siguiente esquema:</t>
  </si>
  <si>
    <r>
      <t xml:space="preserve">Con base en el cuadro anterior, la recomposición del </t>
    </r>
    <r>
      <rPr>
        <b/>
        <sz val="12"/>
        <rFont val="Corbel"/>
        <family val="2"/>
      </rPr>
      <t xml:space="preserve">TOTAL DE VOTOS EN EL DISTRITO XV </t>
    </r>
    <r>
      <rPr>
        <sz val="12"/>
        <rFont val="Corbel"/>
        <family val="2"/>
      </rPr>
      <t xml:space="preserve">será la establecida en la columna </t>
    </r>
    <r>
      <rPr>
        <b/>
        <sz val="12"/>
        <rFont val="Corbel"/>
        <family val="2"/>
      </rPr>
      <t>"E"</t>
    </r>
    <r>
      <rPr>
        <sz val="12"/>
        <rFont val="Corbel"/>
        <family val="2"/>
      </rPr>
      <t xml:space="preserve"> de dicho cuadro.</t>
    </r>
  </si>
  <si>
    <t>TOTAL VOTOS</t>
  </si>
  <si>
    <t>VOTO NULO</t>
  </si>
  <si>
    <t>NO REGIS-TRADOS</t>
  </si>
  <si>
    <t>156 B</t>
  </si>
  <si>
    <t>147 C1</t>
  </si>
  <si>
    <t>102 B</t>
  </si>
  <si>
    <t>Recomposición total de votos en el distrito 
(D-C)</t>
  </si>
  <si>
    <t>Total de votos en el distrito</t>
  </si>
  <si>
    <t>Total votación anulada</t>
  </si>
  <si>
    <t>Votación de casillas anuladas</t>
  </si>
  <si>
    <t>E</t>
  </si>
  <si>
    <t>VOTACIÓN ANULADA</t>
  </si>
  <si>
    <r>
      <t xml:space="preserve">Recomposición del Acta de Cómputo Distrital de la elección de Munícipes, por el </t>
    </r>
    <r>
      <rPr>
        <b/>
        <sz val="12"/>
        <rFont val="Corbel"/>
        <family val="2"/>
      </rPr>
      <t>Distrito XV</t>
    </r>
    <r>
      <rPr>
        <sz val="12"/>
        <rFont val="Corbel"/>
        <family val="2"/>
      </rPr>
      <t xml:space="preserve">, en su apartado </t>
    </r>
    <r>
      <rPr>
        <b/>
        <sz val="12"/>
        <rFont val="Corbel"/>
        <family val="2"/>
      </rPr>
      <t>TOTAL DE VOTOS EN EL DISTRITO.</t>
    </r>
  </si>
  <si>
    <t>En cumplimiento a lo ordenado en la Sentencia RR-136/2016 y RR-137/2016 Acumulado del 
Tribunal de Justicia Electoral del Estado de Baja California</t>
  </si>
  <si>
    <t>MODIFICACIÓN DE RESULTADOS ELECTORALES 
DE LA ELECCIÓN DE MUNÍCIPES DEL AYUNTAMIENTO DE ENSENADA</t>
  </si>
  <si>
    <t>INSTITUTO ESTATAL ELECTORAL DE BAJA CALIFORNIA</t>
  </si>
  <si>
    <t>RECOMPOSICIÓN DEL CÓMPUTO DISTRITAL DE LA ELECCIÓN DE MUNÍCIPES AL AYUNTAMIENTO DE ENSENADA, BAJA CALIFORNIA
DISTRITO XV</t>
  </si>
</sst>
</file>

<file path=xl/styles.xml><?xml version="1.0" encoding="utf-8"?>
<styleSheet xmlns="http://schemas.openxmlformats.org/spreadsheetml/2006/main">
  <fonts count="23">
    <font>
      <sz val="11"/>
      <color theme="1"/>
      <name val="Calibri"/>
      <family val="2"/>
      <scheme val="minor"/>
    </font>
    <font>
      <b/>
      <sz val="11"/>
      <color theme="1"/>
      <name val="Calibri"/>
      <family val="2"/>
      <scheme val="minor"/>
    </font>
    <font>
      <sz val="10"/>
      <color indexed="8"/>
      <name val="Arial"/>
      <family val="2"/>
    </font>
    <font>
      <sz val="11"/>
      <name val="Calibri"/>
      <family val="2"/>
    </font>
    <font>
      <b/>
      <sz val="11"/>
      <name val="Calibri"/>
      <family val="2"/>
    </font>
    <font>
      <b/>
      <sz val="11"/>
      <name val="Corbel"/>
      <family val="2"/>
    </font>
    <font>
      <b/>
      <sz val="9"/>
      <name val="Corbel"/>
      <family val="2"/>
    </font>
    <font>
      <b/>
      <sz val="10"/>
      <name val="Corbel"/>
      <family val="2"/>
    </font>
    <font>
      <b/>
      <sz val="12"/>
      <name val="Corbel"/>
      <family val="2"/>
    </font>
    <font>
      <b/>
      <sz val="14"/>
      <name val="Corbel"/>
      <family val="2"/>
    </font>
    <font>
      <b/>
      <sz val="11"/>
      <color theme="0"/>
      <name val="Corbel"/>
      <family val="2"/>
    </font>
    <font>
      <sz val="8"/>
      <name val="Arial"/>
      <family val="2"/>
    </font>
    <font>
      <sz val="12"/>
      <name val="Corbel"/>
      <family val="2"/>
    </font>
    <font>
      <b/>
      <sz val="8"/>
      <name val="Arial"/>
      <family val="2"/>
    </font>
    <font>
      <b/>
      <sz val="10"/>
      <color theme="1"/>
      <name val="Calibri"/>
      <family val="2"/>
      <scheme val="minor"/>
    </font>
    <font>
      <b/>
      <sz val="12"/>
      <color theme="0"/>
      <name val="Calibri"/>
      <family val="2"/>
      <scheme val="minor"/>
    </font>
    <font>
      <sz val="8"/>
      <color theme="1"/>
      <name val="Arial"/>
      <family val="2"/>
    </font>
    <font>
      <sz val="9"/>
      <name val="Calibri"/>
      <family val="2"/>
    </font>
    <font>
      <b/>
      <sz val="14"/>
      <color theme="0"/>
      <name val="Corbel"/>
      <family val="2"/>
    </font>
    <font>
      <b/>
      <sz val="10"/>
      <name val="Calibri"/>
      <family val="2"/>
      <scheme val="minor"/>
    </font>
    <font>
      <b/>
      <sz val="16"/>
      <color theme="7" tint="-0.499984740745262"/>
      <name val="Corbel"/>
      <family val="2"/>
    </font>
    <font>
      <b/>
      <sz val="14"/>
      <name val="Calibri"/>
      <family val="2"/>
      <scheme val="minor"/>
    </font>
    <font>
      <b/>
      <sz val="16"/>
      <name val="Century Gothic"/>
      <family val="2"/>
    </font>
  </fonts>
  <fills count="8">
    <fill>
      <patternFill patternType="none"/>
    </fill>
    <fill>
      <patternFill patternType="gray125"/>
    </fill>
    <fill>
      <patternFill patternType="solid">
        <fgColor theme="7" tint="0.39997558519241921"/>
        <bgColor indexed="64"/>
      </patternFill>
    </fill>
    <fill>
      <patternFill patternType="solid">
        <fgColor theme="9"/>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theme="7" tint="0.59999389629810485"/>
        <bgColor indexed="0"/>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0" fontId="2" fillId="0" borderId="0"/>
  </cellStyleXfs>
  <cellXfs count="104">
    <xf numFmtId="0" fontId="0" fillId="0" borderId="0" xfId="0"/>
    <xf numFmtId="0" fontId="0" fillId="0" borderId="0" xfId="0"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Fill="1" applyBorder="1"/>
    <xf numFmtId="0" fontId="9" fillId="0" borderId="0" xfId="1" applyFont="1" applyFill="1" applyBorder="1" applyAlignment="1">
      <alignment vertical="center" wrapText="1"/>
    </xf>
    <xf numFmtId="0" fontId="6" fillId="0" borderId="0" xfId="1" applyFont="1" applyFill="1" applyBorder="1" applyAlignment="1">
      <alignment horizontal="justify" vertical="justify" wrapText="1"/>
    </xf>
    <xf numFmtId="0" fontId="6" fillId="0" borderId="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0" borderId="0" xfId="1"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lignment vertical="center" wrapText="1"/>
    </xf>
    <xf numFmtId="0" fontId="0" fillId="0" borderId="0" xfId="0" applyBorder="1" applyAlignment="1">
      <alignment horizontal="center"/>
    </xf>
    <xf numFmtId="0" fontId="12" fillId="0" borderId="0" xfId="0" applyFont="1" applyFill="1" applyBorder="1" applyAlignment="1">
      <alignment horizontal="center" vertical="center" wrapText="1"/>
    </xf>
    <xf numFmtId="3" fontId="1" fillId="0" borderId="0"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0" fontId="11" fillId="0" borderId="0" xfId="0" applyFont="1" applyFill="1" applyBorder="1" applyAlignment="1">
      <alignment horizontal="center" vertical="center" wrapText="1"/>
    </xf>
    <xf numFmtId="3"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3" fillId="5" borderId="1" xfId="0" applyFont="1" applyFill="1" applyBorder="1" applyAlignment="1">
      <alignment horizontal="center" vertical="center" wrapText="1"/>
    </xf>
    <xf numFmtId="3"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11" fillId="5" borderId="4" xfId="0" applyFont="1" applyFill="1" applyBorder="1" applyAlignment="1">
      <alignment horizontal="center" vertical="center" wrapText="1"/>
    </xf>
    <xf numFmtId="0" fontId="0" fillId="0" borderId="1" xfId="0" applyBorder="1" applyAlignment="1">
      <alignment horizontal="center" vertical="center"/>
    </xf>
    <xf numFmtId="0" fontId="11" fillId="6" borderId="4" xfId="1" applyFont="1" applyFill="1" applyBorder="1" applyAlignment="1">
      <alignment horizontal="center" vertical="center" wrapText="1"/>
    </xf>
    <xf numFmtId="0" fontId="0" fillId="0" borderId="4" xfId="0" applyFill="1" applyBorder="1"/>
    <xf numFmtId="0" fontId="0" fillId="0" borderId="1" xfId="0" applyFill="1" applyBorder="1"/>
    <xf numFmtId="0" fontId="1" fillId="2" borderId="1" xfId="0" applyFont="1" applyFill="1" applyBorder="1" applyAlignment="1">
      <alignment horizontal="center" vertical="center"/>
    </xf>
    <xf numFmtId="0" fontId="15" fillId="4" borderId="1" xfId="0" applyFont="1" applyFill="1" applyBorder="1" applyAlignment="1">
      <alignment horizontal="center" vertical="center"/>
    </xf>
    <xf numFmtId="3" fontId="16" fillId="0" borderId="0" xfId="0" applyNumberFormat="1" applyFont="1" applyBorder="1"/>
    <xf numFmtId="0" fontId="16" fillId="0" borderId="0" xfId="0" applyFont="1" applyBorder="1"/>
    <xf numFmtId="0" fontId="16" fillId="0" borderId="0" xfId="0" applyFont="1" applyBorder="1" applyAlignment="1">
      <alignment horizontal="center" vertical="center"/>
    </xf>
    <xf numFmtId="0" fontId="11" fillId="0" borderId="0" xfId="0" applyFont="1" applyFill="1" applyBorder="1" applyAlignment="1">
      <alignment horizontal="center" wrapText="1"/>
    </xf>
    <xf numFmtId="0" fontId="11" fillId="0" borderId="0"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0" xfId="1" applyFont="1" applyFill="1" applyBorder="1" applyAlignment="1">
      <alignment vertical="center"/>
    </xf>
    <xf numFmtId="0" fontId="12" fillId="0" borderId="0" xfId="1" applyFont="1" applyFill="1" applyBorder="1" applyAlignment="1">
      <alignment vertical="center" wrapText="1"/>
    </xf>
    <xf numFmtId="0" fontId="18" fillId="0" borderId="0" xfId="1" applyFont="1" applyFill="1" applyBorder="1" applyAlignment="1">
      <alignment vertical="center" wrapText="1"/>
    </xf>
    <xf numFmtId="0" fontId="19" fillId="7" borderId="0" xfId="0" applyFont="1" applyFill="1" applyBorder="1" applyAlignment="1">
      <alignment vertical="top" wrapText="1" readingOrder="1"/>
    </xf>
    <xf numFmtId="0" fontId="8" fillId="7" borderId="0" xfId="0" applyFont="1" applyFill="1" applyBorder="1" applyAlignment="1">
      <alignment vertical="center" wrapText="1" readingOrder="1"/>
    </xf>
    <xf numFmtId="0" fontId="8" fillId="7" borderId="0" xfId="0" applyFont="1" applyFill="1" applyBorder="1" applyAlignment="1">
      <alignment horizontal="center" vertical="center" wrapText="1" readingOrder="1"/>
    </xf>
    <xf numFmtId="0" fontId="8" fillId="7" borderId="0" xfId="0" applyFont="1" applyFill="1" applyBorder="1" applyAlignment="1">
      <alignment horizontal="center" vertical="center" wrapText="1"/>
    </xf>
    <xf numFmtId="0" fontId="20" fillId="7" borderId="0" xfId="0" applyFont="1" applyFill="1" applyBorder="1" applyAlignment="1">
      <alignment vertical="center" wrapText="1" readingOrder="1"/>
    </xf>
    <xf numFmtId="0" fontId="20" fillId="0" borderId="0" xfId="0" applyFont="1" applyFill="1" applyBorder="1" applyAlignment="1">
      <alignment horizontal="center" vertical="center" wrapText="1" readingOrder="1"/>
    </xf>
    <xf numFmtId="0" fontId="20" fillId="0" borderId="0" xfId="0" applyFont="1" applyFill="1" applyBorder="1" applyAlignment="1">
      <alignment horizontal="center" vertical="center" wrapText="1"/>
    </xf>
    <xf numFmtId="1" fontId="21" fillId="7" borderId="0" xfId="0" applyNumberFormat="1" applyFont="1" applyFill="1" applyBorder="1" applyAlignment="1"/>
    <xf numFmtId="1" fontId="22" fillId="7" borderId="0" xfId="0" applyNumberFormat="1" applyFont="1" applyFill="1" applyBorder="1" applyAlignment="1">
      <alignment vertical="center"/>
    </xf>
    <xf numFmtId="1" fontId="22" fillId="7" borderId="0" xfId="0" applyNumberFormat="1" applyFont="1" applyFill="1" applyBorder="1" applyAlignment="1">
      <alignment horizontal="center" vertical="center"/>
    </xf>
    <xf numFmtId="0" fontId="20" fillId="7" borderId="0" xfId="0" applyFont="1" applyFill="1" applyBorder="1" applyAlignment="1">
      <alignment horizontal="center" vertical="center" wrapText="1" readingOrder="1"/>
    </xf>
    <xf numFmtId="0" fontId="8" fillId="7" borderId="0" xfId="0" applyFont="1" applyFill="1" applyBorder="1" applyAlignment="1">
      <alignment horizontal="center" vertical="center" wrapText="1" readingOrder="1"/>
    </xf>
    <xf numFmtId="0" fontId="18" fillId="4" borderId="0" xfId="1" applyFont="1" applyFill="1" applyBorder="1" applyAlignment="1">
      <alignment horizontal="center" vertical="center" wrapText="1"/>
    </xf>
    <xf numFmtId="0" fontId="12" fillId="0" borderId="0" xfId="1" applyFont="1" applyFill="1" applyBorder="1" applyAlignment="1">
      <alignment horizontal="justify" vertical="center" wrapText="1"/>
    </xf>
    <xf numFmtId="0" fontId="9" fillId="3" borderId="0" xfId="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center" wrapText="1"/>
    </xf>
    <xf numFmtId="0" fontId="8"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8" fillId="0" borderId="0" xfId="1" applyFont="1" applyFill="1" applyBorder="1" applyAlignment="1">
      <alignment horizontal="center" vertical="center"/>
    </xf>
    <xf numFmtId="0" fontId="7" fillId="2" borderId="1" xfId="1" applyFont="1" applyFill="1" applyBorder="1" applyAlignment="1">
      <alignment horizontal="center" vertical="center" wrapText="1"/>
    </xf>
    <xf numFmtId="1" fontId="3" fillId="0" borderId="3"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1" fontId="4" fillId="0" borderId="3"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8" fillId="0" borderId="0" xfId="1" applyFont="1" applyFill="1" applyBorder="1" applyAlignment="1">
      <alignment horizontal="justify" vertical="center" wrapText="1"/>
    </xf>
    <xf numFmtId="0" fontId="5"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9" fillId="0" borderId="0" xfId="1" applyFont="1" applyFill="1" applyBorder="1" applyAlignment="1">
      <alignment horizontal="center" vertical="center" wrapText="1"/>
    </xf>
    <xf numFmtId="0" fontId="10" fillId="4" borderId="1" xfId="1" applyFont="1" applyFill="1" applyBorder="1" applyAlignment="1">
      <alignment horizontal="center" vertical="justify" wrapText="1"/>
    </xf>
    <xf numFmtId="0" fontId="6" fillId="2" borderId="1" xfId="1" applyFont="1" applyFill="1" applyBorder="1" applyAlignment="1">
      <alignment horizontal="center" vertical="center" wrapText="1"/>
    </xf>
    <xf numFmtId="0" fontId="0" fillId="0" borderId="3" xfId="0" applyFill="1" applyBorder="1" applyAlignment="1">
      <alignment horizontal="center"/>
    </xf>
    <xf numFmtId="0" fontId="0" fillId="0" borderId="2" xfId="0" applyFill="1" applyBorder="1" applyAlignment="1">
      <alignment horizontal="center"/>
    </xf>
    <xf numFmtId="3" fontId="3" fillId="0" borderId="3" xfId="1" applyNumberFormat="1" applyFont="1" applyFill="1" applyBorder="1" applyAlignment="1">
      <alignment horizontal="center" vertical="center" wrapText="1"/>
    </xf>
    <xf numFmtId="3" fontId="3" fillId="0" borderId="2"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0" fillId="0" borderId="1" xfId="0" applyBorder="1" applyAlignment="1">
      <alignment horizontal="center" vertical="center"/>
    </xf>
    <xf numFmtId="3" fontId="4" fillId="0" borderId="3" xfId="1" applyNumberFormat="1" applyFont="1" applyFill="1" applyBorder="1" applyAlignment="1">
      <alignment horizontal="center" vertical="center" wrapText="1"/>
    </xf>
    <xf numFmtId="3" fontId="4" fillId="0" borderId="2" xfId="1" applyNumberFormat="1" applyFont="1" applyFill="1" applyBorder="1" applyAlignment="1">
      <alignment horizontal="center" vertical="center" wrapText="1"/>
    </xf>
    <xf numFmtId="0" fontId="6" fillId="0" borderId="0" xfId="1" applyFont="1" applyFill="1" applyBorder="1" applyAlignment="1">
      <alignment horizontal="center" vertical="justify" wrapText="1"/>
    </xf>
    <xf numFmtId="0" fontId="8" fillId="0" borderId="0" xfId="1" applyFont="1" applyFill="1" applyBorder="1" applyAlignment="1">
      <alignment horizontal="center" vertical="justify" wrapText="1"/>
    </xf>
    <xf numFmtId="0" fontId="6" fillId="0" borderId="0" xfId="1" applyFont="1" applyFill="1" applyBorder="1" applyAlignment="1">
      <alignment horizontal="center" vertical="center" wrapText="1"/>
    </xf>
    <xf numFmtId="3" fontId="3" fillId="0" borderId="0" xfId="1" applyNumberFormat="1"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2476500"/>
          <a:ext cx="238125" cy="0"/>
        </a:xfrm>
        <a:prstGeom prst="rect">
          <a:avLst/>
        </a:prstGeom>
        <a:noFill/>
      </xdr:spPr>
    </xdr:pic>
    <xdr:clientData/>
  </xdr:twoCellAnchor>
  <xdr:twoCellAnchor editAs="oneCell">
    <xdr:from>
      <xdr:col>11</xdr:col>
      <xdr:colOff>71438</xdr:colOff>
      <xdr:row>97</xdr:row>
      <xdr:rowOff>0</xdr:rowOff>
    </xdr:from>
    <xdr:to>
      <xdr:col>11</xdr:col>
      <xdr:colOff>309563</xdr:colOff>
      <xdr:row>97</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8478500"/>
          <a:ext cx="238125" cy="0"/>
        </a:xfrm>
        <a:prstGeom prst="rect">
          <a:avLst/>
        </a:prstGeom>
        <a:noFill/>
      </xdr:spPr>
    </xdr:pic>
    <xdr:clientData/>
  </xdr:twoCellAnchor>
  <xdr:twoCellAnchor editAs="oneCell">
    <xdr:from>
      <xdr:col>12</xdr:col>
      <xdr:colOff>71438</xdr:colOff>
      <xdr:row>121</xdr:row>
      <xdr:rowOff>0</xdr:rowOff>
    </xdr:from>
    <xdr:to>
      <xdr:col>12</xdr:col>
      <xdr:colOff>309563</xdr:colOff>
      <xdr:row>121</xdr:row>
      <xdr:rowOff>0</xdr:rowOff>
    </xdr:to>
    <xdr:pic>
      <xdr:nvPicPr>
        <xdr:cNvPr id="4"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9215438" y="23050500"/>
          <a:ext cx="238125" cy="0"/>
        </a:xfrm>
        <a:prstGeom prst="rect">
          <a:avLst/>
        </a:prstGeom>
        <a:noFill/>
      </xdr:spPr>
    </xdr:pic>
    <xdr:clientData/>
  </xdr:twoCellAnchor>
  <xdr:twoCellAnchor editAs="oneCell">
    <xdr:from>
      <xdr:col>11</xdr:col>
      <xdr:colOff>71438</xdr:colOff>
      <xdr:row>94</xdr:row>
      <xdr:rowOff>0</xdr:rowOff>
    </xdr:from>
    <xdr:to>
      <xdr:col>11</xdr:col>
      <xdr:colOff>309563</xdr:colOff>
      <xdr:row>94</xdr:row>
      <xdr:rowOff>0</xdr:rowOff>
    </xdr:to>
    <xdr:pic>
      <xdr:nvPicPr>
        <xdr:cNvPr id="5"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8453438" y="17907000"/>
          <a:ext cx="238125" cy="0"/>
        </a:xfrm>
        <a:prstGeom prst="rect">
          <a:avLst/>
        </a:prstGeom>
        <a:noFill/>
      </xdr:spPr>
    </xdr:pic>
    <xdr:clientData/>
  </xdr:twoCellAnchor>
  <xdr:twoCellAnchor editAs="oneCell">
    <xdr:from>
      <xdr:col>0</xdr:col>
      <xdr:colOff>103909</xdr:colOff>
      <xdr:row>0</xdr:row>
      <xdr:rowOff>103909</xdr:rowOff>
    </xdr:from>
    <xdr:to>
      <xdr:col>3</xdr:col>
      <xdr:colOff>121227</xdr:colOff>
      <xdr:row>3</xdr:row>
      <xdr:rowOff>22265</xdr:rowOff>
    </xdr:to>
    <xdr:pic>
      <xdr:nvPicPr>
        <xdr:cNvPr id="6" name="5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2303318" cy="489856"/>
        </a:xfrm>
        <a:prstGeom prst="rect">
          <a:avLst/>
        </a:prstGeom>
      </xdr:spPr>
    </xdr:pic>
    <xdr:clientData/>
  </xdr:twoCellAnchor>
  <xdr:twoCellAnchor editAs="oneCell">
    <xdr:from>
      <xdr:col>5</xdr:col>
      <xdr:colOff>155864</xdr:colOff>
      <xdr:row>17</xdr:row>
      <xdr:rowOff>60613</xdr:rowOff>
    </xdr:from>
    <xdr:to>
      <xdr:col>5</xdr:col>
      <xdr:colOff>484909</xdr:colOff>
      <xdr:row>17</xdr:row>
      <xdr:rowOff>389658</xdr:rowOff>
    </xdr:to>
    <xdr:pic>
      <xdr:nvPicPr>
        <xdr:cNvPr id="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965864" y="3299113"/>
          <a:ext cx="329045" cy="129020"/>
        </a:xfrm>
        <a:prstGeom prst="rect">
          <a:avLst/>
        </a:prstGeom>
        <a:noFill/>
        <a:ln w="1">
          <a:noFill/>
          <a:miter lim="800000"/>
          <a:headEnd/>
          <a:tailEnd type="none" w="med" len="med"/>
        </a:ln>
        <a:effectLst/>
      </xdr:spPr>
    </xdr:pic>
    <xdr:clientData/>
  </xdr:twoCellAnchor>
  <xdr:twoCellAnchor editAs="oneCell">
    <xdr:from>
      <xdr:col>5</xdr:col>
      <xdr:colOff>173182</xdr:colOff>
      <xdr:row>18</xdr:row>
      <xdr:rowOff>69273</xdr:rowOff>
    </xdr:from>
    <xdr:to>
      <xdr:col>5</xdr:col>
      <xdr:colOff>510886</xdr:colOff>
      <xdr:row>18</xdr:row>
      <xdr:rowOff>406977</xdr:rowOff>
    </xdr:to>
    <xdr:pic>
      <xdr:nvPicPr>
        <xdr:cNvPr id="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983182" y="3498273"/>
          <a:ext cx="337704" cy="118629"/>
        </a:xfrm>
        <a:prstGeom prst="rect">
          <a:avLst/>
        </a:prstGeom>
        <a:noFill/>
        <a:ln w="1">
          <a:noFill/>
          <a:miter lim="800000"/>
          <a:headEnd/>
          <a:tailEnd type="none" w="med" len="med"/>
        </a:ln>
        <a:effectLst/>
      </xdr:spPr>
    </xdr:pic>
    <xdr:clientData/>
  </xdr:twoCellAnchor>
  <xdr:twoCellAnchor editAs="oneCell">
    <xdr:from>
      <xdr:col>5</xdr:col>
      <xdr:colOff>173181</xdr:colOff>
      <xdr:row>19</xdr:row>
      <xdr:rowOff>51954</xdr:rowOff>
    </xdr:from>
    <xdr:to>
      <xdr:col>5</xdr:col>
      <xdr:colOff>545522</xdr:colOff>
      <xdr:row>19</xdr:row>
      <xdr:rowOff>424295</xdr:rowOff>
    </xdr:to>
    <xdr:pic>
      <xdr:nvPicPr>
        <xdr:cNvPr id="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983181" y="3671454"/>
          <a:ext cx="372341" cy="134216"/>
        </a:xfrm>
        <a:prstGeom prst="rect">
          <a:avLst/>
        </a:prstGeom>
        <a:noFill/>
        <a:ln w="1">
          <a:noFill/>
          <a:miter lim="800000"/>
          <a:headEnd/>
          <a:tailEnd type="none" w="med" len="med"/>
        </a:ln>
        <a:effectLst/>
      </xdr:spPr>
    </xdr:pic>
    <xdr:clientData/>
  </xdr:twoCellAnchor>
  <xdr:twoCellAnchor editAs="oneCell">
    <xdr:from>
      <xdr:col>5</xdr:col>
      <xdr:colOff>155863</xdr:colOff>
      <xdr:row>20</xdr:row>
      <xdr:rowOff>48922</xdr:rowOff>
    </xdr:from>
    <xdr:to>
      <xdr:col>5</xdr:col>
      <xdr:colOff>531236</xdr:colOff>
      <xdr:row>20</xdr:row>
      <xdr:rowOff>424295</xdr:rowOff>
    </xdr:to>
    <xdr:pic>
      <xdr:nvPicPr>
        <xdr:cNvPr id="1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965863" y="3858922"/>
          <a:ext cx="375373" cy="137248"/>
        </a:xfrm>
        <a:prstGeom prst="rect">
          <a:avLst/>
        </a:prstGeom>
        <a:noFill/>
      </xdr:spPr>
    </xdr:pic>
    <xdr:clientData/>
  </xdr:twoCellAnchor>
  <xdr:twoCellAnchor editAs="oneCell">
    <xdr:from>
      <xdr:col>5</xdr:col>
      <xdr:colOff>145968</xdr:colOff>
      <xdr:row>21</xdr:row>
      <xdr:rowOff>48923</xdr:rowOff>
    </xdr:from>
    <xdr:to>
      <xdr:col>5</xdr:col>
      <xdr:colOff>529999</xdr:colOff>
      <xdr:row>21</xdr:row>
      <xdr:rowOff>432954</xdr:rowOff>
    </xdr:to>
    <xdr:pic>
      <xdr:nvPicPr>
        <xdr:cNvPr id="1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955968" y="4049423"/>
          <a:ext cx="384031" cy="145906"/>
        </a:xfrm>
        <a:prstGeom prst="rect">
          <a:avLst/>
        </a:prstGeom>
        <a:noFill/>
      </xdr:spPr>
    </xdr:pic>
    <xdr:clientData/>
  </xdr:twoCellAnchor>
  <xdr:twoCellAnchor editAs="oneCell">
    <xdr:from>
      <xdr:col>5</xdr:col>
      <xdr:colOff>194212</xdr:colOff>
      <xdr:row>22</xdr:row>
      <xdr:rowOff>71005</xdr:rowOff>
    </xdr:from>
    <xdr:to>
      <xdr:col>5</xdr:col>
      <xdr:colOff>504380</xdr:colOff>
      <xdr:row>22</xdr:row>
      <xdr:rowOff>415636</xdr:rowOff>
    </xdr:to>
    <xdr:pic>
      <xdr:nvPicPr>
        <xdr:cNvPr id="1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4004212" y="4262005"/>
          <a:ext cx="310168" cy="116031"/>
        </a:xfrm>
        <a:prstGeom prst="rect">
          <a:avLst/>
        </a:prstGeom>
        <a:noFill/>
      </xdr:spPr>
    </xdr:pic>
    <xdr:clientData/>
  </xdr:twoCellAnchor>
  <xdr:twoCellAnchor editAs="oneCell">
    <xdr:from>
      <xdr:col>5</xdr:col>
      <xdr:colOff>175163</xdr:colOff>
      <xdr:row>23</xdr:row>
      <xdr:rowOff>69458</xdr:rowOff>
    </xdr:from>
    <xdr:to>
      <xdr:col>5</xdr:col>
      <xdr:colOff>564637</xdr:colOff>
      <xdr:row>23</xdr:row>
      <xdr:rowOff>458932</xdr:rowOff>
    </xdr:to>
    <xdr:pic>
      <xdr:nvPicPr>
        <xdr:cNvPr id="1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985163" y="4450958"/>
          <a:ext cx="389474" cy="122774"/>
        </a:xfrm>
        <a:prstGeom prst="rect">
          <a:avLst/>
        </a:prstGeom>
        <a:noFill/>
      </xdr:spPr>
    </xdr:pic>
    <xdr:clientData/>
  </xdr:twoCellAnchor>
  <xdr:twoCellAnchor editAs="oneCell">
    <xdr:from>
      <xdr:col>5</xdr:col>
      <xdr:colOff>162233</xdr:colOff>
      <xdr:row>24</xdr:row>
      <xdr:rowOff>48057</xdr:rowOff>
    </xdr:from>
    <xdr:to>
      <xdr:col>5</xdr:col>
      <xdr:colOff>502227</xdr:colOff>
      <xdr:row>24</xdr:row>
      <xdr:rowOff>463605</xdr:rowOff>
    </xdr:to>
    <xdr:pic>
      <xdr:nvPicPr>
        <xdr:cNvPr id="1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972233" y="4620057"/>
          <a:ext cx="339994" cy="139323"/>
        </a:xfrm>
        <a:prstGeom prst="rect">
          <a:avLst/>
        </a:prstGeom>
        <a:noFill/>
      </xdr:spPr>
    </xdr:pic>
    <xdr:clientData/>
  </xdr:twoCellAnchor>
  <xdr:twoCellAnchor editAs="oneCell">
    <xdr:from>
      <xdr:col>5</xdr:col>
      <xdr:colOff>159636</xdr:colOff>
      <xdr:row>25</xdr:row>
      <xdr:rowOff>102610</xdr:rowOff>
    </xdr:from>
    <xdr:to>
      <xdr:col>5</xdr:col>
      <xdr:colOff>571500</xdr:colOff>
      <xdr:row>25</xdr:row>
      <xdr:rowOff>407031</xdr:rowOff>
    </xdr:to>
    <xdr:pic>
      <xdr:nvPicPr>
        <xdr:cNvPr id="1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969636" y="4865110"/>
          <a:ext cx="411864" cy="85346"/>
        </a:xfrm>
        <a:prstGeom prst="rect">
          <a:avLst/>
        </a:prstGeom>
        <a:noFill/>
      </xdr:spPr>
    </xdr:pic>
    <xdr:clientData/>
  </xdr:twoCellAnchor>
  <xdr:twoCellAnchor editAs="oneCell">
    <xdr:from>
      <xdr:col>5</xdr:col>
      <xdr:colOff>80841</xdr:colOff>
      <xdr:row>26</xdr:row>
      <xdr:rowOff>112567</xdr:rowOff>
    </xdr:from>
    <xdr:to>
      <xdr:col>5</xdr:col>
      <xdr:colOff>597477</xdr:colOff>
      <xdr:row>26</xdr:row>
      <xdr:rowOff>391552</xdr:rowOff>
    </xdr:to>
    <xdr:pic>
      <xdr:nvPicPr>
        <xdr:cNvPr id="1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890841" y="5065567"/>
          <a:ext cx="516636" cy="78960"/>
        </a:xfrm>
        <a:prstGeom prst="rect">
          <a:avLst/>
        </a:prstGeom>
        <a:noFill/>
      </xdr:spPr>
    </xdr:pic>
    <xdr:clientData/>
  </xdr:twoCellAnchor>
  <xdr:twoCellAnchor editAs="oneCell">
    <xdr:from>
      <xdr:col>5</xdr:col>
      <xdr:colOff>135763</xdr:colOff>
      <xdr:row>27</xdr:row>
      <xdr:rowOff>65375</xdr:rowOff>
    </xdr:from>
    <xdr:to>
      <xdr:col>5</xdr:col>
      <xdr:colOff>493568</xdr:colOff>
      <xdr:row>27</xdr:row>
      <xdr:rowOff>440218</xdr:rowOff>
    </xdr:to>
    <xdr:pic>
      <xdr:nvPicPr>
        <xdr:cNvPr id="1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945763" y="5208875"/>
          <a:ext cx="357805" cy="127193"/>
        </a:xfrm>
        <a:prstGeom prst="rect">
          <a:avLst/>
        </a:prstGeom>
        <a:noFill/>
      </xdr:spPr>
    </xdr:pic>
    <xdr:clientData/>
  </xdr:twoCellAnchor>
  <xdr:twoCellAnchor editAs="oneCell">
    <xdr:from>
      <xdr:col>5</xdr:col>
      <xdr:colOff>144978</xdr:colOff>
      <xdr:row>28</xdr:row>
      <xdr:rowOff>80156</xdr:rowOff>
    </xdr:from>
    <xdr:to>
      <xdr:col>5</xdr:col>
      <xdr:colOff>476250</xdr:colOff>
      <xdr:row>28</xdr:row>
      <xdr:rowOff>427203</xdr:rowOff>
    </xdr:to>
    <xdr:pic>
      <xdr:nvPicPr>
        <xdr:cNvPr id="1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954978" y="5414156"/>
          <a:ext cx="331272" cy="108922"/>
        </a:xfrm>
        <a:prstGeom prst="rect">
          <a:avLst/>
        </a:prstGeom>
        <a:noFill/>
      </xdr:spPr>
    </xdr:pic>
    <xdr:clientData/>
  </xdr:twoCellAnchor>
  <xdr:twoCellAnchor editAs="oneCell">
    <xdr:from>
      <xdr:col>5</xdr:col>
      <xdr:colOff>122094</xdr:colOff>
      <xdr:row>29</xdr:row>
      <xdr:rowOff>44162</xdr:rowOff>
    </xdr:from>
    <xdr:to>
      <xdr:col>5</xdr:col>
      <xdr:colOff>298305</xdr:colOff>
      <xdr:row>29</xdr:row>
      <xdr:rowOff>220373</xdr:rowOff>
    </xdr:to>
    <xdr:pic>
      <xdr:nvPicPr>
        <xdr:cNvPr id="1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932094" y="5568662"/>
          <a:ext cx="176211" cy="147636"/>
        </a:xfrm>
        <a:prstGeom prst="rect">
          <a:avLst/>
        </a:prstGeom>
        <a:noFill/>
        <a:ln w="1">
          <a:noFill/>
          <a:miter lim="800000"/>
          <a:headEnd/>
          <a:tailEnd type="none" w="med" len="med"/>
        </a:ln>
        <a:effectLst/>
      </xdr:spPr>
    </xdr:pic>
    <xdr:clientData/>
  </xdr:twoCellAnchor>
  <xdr:twoCellAnchor editAs="oneCell">
    <xdr:from>
      <xdr:col>5</xdr:col>
      <xdr:colOff>329912</xdr:colOff>
      <xdr:row>29</xdr:row>
      <xdr:rowOff>34637</xdr:rowOff>
    </xdr:from>
    <xdr:to>
      <xdr:col>5</xdr:col>
      <xdr:colOff>520412</xdr:colOff>
      <xdr:row>29</xdr:row>
      <xdr:rowOff>225137</xdr:rowOff>
    </xdr:to>
    <xdr:pic>
      <xdr:nvPicPr>
        <xdr:cNvPr id="2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139912" y="5559137"/>
          <a:ext cx="190500" cy="152400"/>
        </a:xfrm>
        <a:prstGeom prst="rect">
          <a:avLst/>
        </a:prstGeom>
        <a:noFill/>
      </xdr:spPr>
    </xdr:pic>
    <xdr:clientData/>
  </xdr:twoCellAnchor>
  <xdr:twoCellAnchor editAs="oneCell">
    <xdr:from>
      <xdr:col>5</xdr:col>
      <xdr:colOff>329912</xdr:colOff>
      <xdr:row>29</xdr:row>
      <xdr:rowOff>260639</xdr:rowOff>
    </xdr:from>
    <xdr:to>
      <xdr:col>5</xdr:col>
      <xdr:colOff>520412</xdr:colOff>
      <xdr:row>29</xdr:row>
      <xdr:rowOff>451139</xdr:rowOff>
    </xdr:to>
    <xdr:pic>
      <xdr:nvPicPr>
        <xdr:cNvPr id="21"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139912" y="5718464"/>
          <a:ext cx="190500" cy="0"/>
        </a:xfrm>
        <a:prstGeom prst="rect">
          <a:avLst/>
        </a:prstGeom>
        <a:noFill/>
      </xdr:spPr>
    </xdr:pic>
    <xdr:clientData/>
  </xdr:twoCellAnchor>
  <xdr:twoCellAnchor editAs="oneCell">
    <xdr:from>
      <xdr:col>5</xdr:col>
      <xdr:colOff>112569</xdr:colOff>
      <xdr:row>29</xdr:row>
      <xdr:rowOff>270164</xdr:rowOff>
    </xdr:from>
    <xdr:to>
      <xdr:col>5</xdr:col>
      <xdr:colOff>303069</xdr:colOff>
      <xdr:row>29</xdr:row>
      <xdr:rowOff>457201</xdr:rowOff>
    </xdr:to>
    <xdr:pic>
      <xdr:nvPicPr>
        <xdr:cNvPr id="2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922569" y="5718464"/>
          <a:ext cx="190500" cy="0"/>
        </a:xfrm>
        <a:prstGeom prst="rect">
          <a:avLst/>
        </a:prstGeom>
        <a:noFill/>
      </xdr:spPr>
    </xdr:pic>
    <xdr:clientData/>
  </xdr:twoCellAnchor>
  <xdr:twoCellAnchor editAs="oneCell">
    <xdr:from>
      <xdr:col>5</xdr:col>
      <xdr:colOff>112567</xdr:colOff>
      <xdr:row>30</xdr:row>
      <xdr:rowOff>61479</xdr:rowOff>
    </xdr:from>
    <xdr:to>
      <xdr:col>5</xdr:col>
      <xdr:colOff>288778</xdr:colOff>
      <xdr:row>30</xdr:row>
      <xdr:rowOff>237690</xdr:rowOff>
    </xdr:to>
    <xdr:pic>
      <xdr:nvPicPr>
        <xdr:cNvPr id="23"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922567" y="5776479"/>
          <a:ext cx="176211" cy="128586"/>
        </a:xfrm>
        <a:prstGeom prst="rect">
          <a:avLst/>
        </a:prstGeom>
        <a:noFill/>
        <a:ln w="1">
          <a:noFill/>
          <a:miter lim="800000"/>
          <a:headEnd/>
          <a:tailEnd type="none" w="med" len="med"/>
        </a:ln>
        <a:effectLst/>
      </xdr:spPr>
    </xdr:pic>
    <xdr:clientData/>
  </xdr:twoCellAnchor>
  <xdr:twoCellAnchor editAs="oneCell">
    <xdr:from>
      <xdr:col>5</xdr:col>
      <xdr:colOff>360464</xdr:colOff>
      <xdr:row>30</xdr:row>
      <xdr:rowOff>60613</xdr:rowOff>
    </xdr:from>
    <xdr:to>
      <xdr:col>5</xdr:col>
      <xdr:colOff>550964</xdr:colOff>
      <xdr:row>30</xdr:row>
      <xdr:rowOff>251113</xdr:rowOff>
    </xdr:to>
    <xdr:pic>
      <xdr:nvPicPr>
        <xdr:cNvPr id="2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170464" y="5775613"/>
          <a:ext cx="190500" cy="133350"/>
        </a:xfrm>
        <a:prstGeom prst="rect">
          <a:avLst/>
        </a:prstGeom>
        <a:noFill/>
      </xdr:spPr>
    </xdr:pic>
    <xdr:clientData/>
  </xdr:twoCellAnchor>
  <xdr:twoCellAnchor editAs="oneCell">
    <xdr:from>
      <xdr:col>5</xdr:col>
      <xdr:colOff>220559</xdr:colOff>
      <xdr:row>30</xdr:row>
      <xdr:rowOff>276595</xdr:rowOff>
    </xdr:from>
    <xdr:to>
      <xdr:col>5</xdr:col>
      <xdr:colOff>411059</xdr:colOff>
      <xdr:row>30</xdr:row>
      <xdr:rowOff>467095</xdr:rowOff>
    </xdr:to>
    <xdr:pic>
      <xdr:nvPicPr>
        <xdr:cNvPr id="2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030559" y="5905870"/>
          <a:ext cx="190500" cy="0"/>
        </a:xfrm>
        <a:prstGeom prst="rect">
          <a:avLst/>
        </a:prstGeom>
        <a:noFill/>
      </xdr:spPr>
    </xdr:pic>
    <xdr:clientData/>
  </xdr:twoCellAnchor>
  <xdr:twoCellAnchor editAs="oneCell">
    <xdr:from>
      <xdr:col>5</xdr:col>
      <xdr:colOff>129886</xdr:colOff>
      <xdr:row>31</xdr:row>
      <xdr:rowOff>52821</xdr:rowOff>
    </xdr:from>
    <xdr:to>
      <xdr:col>5</xdr:col>
      <xdr:colOff>306097</xdr:colOff>
      <xdr:row>31</xdr:row>
      <xdr:rowOff>229032</xdr:rowOff>
    </xdr:to>
    <xdr:pic>
      <xdr:nvPicPr>
        <xdr:cNvPr id="26"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939886" y="5958321"/>
          <a:ext cx="176211" cy="138111"/>
        </a:xfrm>
        <a:prstGeom prst="rect">
          <a:avLst/>
        </a:prstGeom>
        <a:noFill/>
        <a:ln w="1">
          <a:noFill/>
          <a:miter lim="800000"/>
          <a:headEnd/>
          <a:tailEnd type="none" w="med" len="med"/>
        </a:ln>
        <a:effectLst/>
      </xdr:spPr>
    </xdr:pic>
    <xdr:clientData/>
  </xdr:twoCellAnchor>
  <xdr:twoCellAnchor editAs="oneCell">
    <xdr:from>
      <xdr:col>5</xdr:col>
      <xdr:colOff>358487</xdr:colOff>
      <xdr:row>31</xdr:row>
      <xdr:rowOff>43296</xdr:rowOff>
    </xdr:from>
    <xdr:to>
      <xdr:col>5</xdr:col>
      <xdr:colOff>529937</xdr:colOff>
      <xdr:row>31</xdr:row>
      <xdr:rowOff>233796</xdr:rowOff>
    </xdr:to>
    <xdr:pic>
      <xdr:nvPicPr>
        <xdr:cNvPr id="27"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4168487" y="5948796"/>
          <a:ext cx="171450" cy="142875"/>
        </a:xfrm>
        <a:prstGeom prst="rect">
          <a:avLst/>
        </a:prstGeom>
        <a:noFill/>
      </xdr:spPr>
    </xdr:pic>
    <xdr:clientData/>
  </xdr:twoCellAnchor>
  <xdr:twoCellAnchor editAs="oneCell">
    <xdr:from>
      <xdr:col>5</xdr:col>
      <xdr:colOff>237752</xdr:colOff>
      <xdr:row>31</xdr:row>
      <xdr:rowOff>251980</xdr:rowOff>
    </xdr:from>
    <xdr:to>
      <xdr:col>5</xdr:col>
      <xdr:colOff>428252</xdr:colOff>
      <xdr:row>31</xdr:row>
      <xdr:rowOff>442480</xdr:rowOff>
    </xdr:to>
    <xdr:pic>
      <xdr:nvPicPr>
        <xdr:cNvPr id="28"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047752" y="6100330"/>
          <a:ext cx="190500" cy="0"/>
        </a:xfrm>
        <a:prstGeom prst="rect">
          <a:avLst/>
        </a:prstGeom>
        <a:noFill/>
      </xdr:spPr>
    </xdr:pic>
    <xdr:clientData/>
  </xdr:twoCellAnchor>
  <xdr:twoCellAnchor editAs="oneCell">
    <xdr:from>
      <xdr:col>5</xdr:col>
      <xdr:colOff>138544</xdr:colOff>
      <xdr:row>32</xdr:row>
      <xdr:rowOff>46883</xdr:rowOff>
    </xdr:from>
    <xdr:to>
      <xdr:col>5</xdr:col>
      <xdr:colOff>314755</xdr:colOff>
      <xdr:row>32</xdr:row>
      <xdr:rowOff>223094</xdr:rowOff>
    </xdr:to>
    <xdr:pic>
      <xdr:nvPicPr>
        <xdr:cNvPr id="2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948544" y="6142883"/>
          <a:ext cx="176211" cy="147636"/>
        </a:xfrm>
        <a:prstGeom prst="rect">
          <a:avLst/>
        </a:prstGeom>
        <a:noFill/>
        <a:ln w="1">
          <a:noFill/>
          <a:miter lim="800000"/>
          <a:headEnd/>
          <a:tailEnd type="none" w="med" len="med"/>
        </a:ln>
        <a:effectLst/>
      </xdr:spPr>
    </xdr:pic>
    <xdr:clientData/>
  </xdr:twoCellAnchor>
  <xdr:twoCellAnchor editAs="oneCell">
    <xdr:from>
      <xdr:col>5</xdr:col>
      <xdr:colOff>253831</xdr:colOff>
      <xdr:row>32</xdr:row>
      <xdr:rowOff>257917</xdr:rowOff>
    </xdr:from>
    <xdr:to>
      <xdr:col>5</xdr:col>
      <xdr:colOff>444331</xdr:colOff>
      <xdr:row>32</xdr:row>
      <xdr:rowOff>448417</xdr:rowOff>
    </xdr:to>
    <xdr:pic>
      <xdr:nvPicPr>
        <xdr:cNvPr id="3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063831" y="6287242"/>
          <a:ext cx="190500" cy="0"/>
        </a:xfrm>
        <a:prstGeom prst="rect">
          <a:avLst/>
        </a:prstGeom>
        <a:noFill/>
      </xdr:spPr>
    </xdr:pic>
    <xdr:clientData/>
  </xdr:twoCellAnchor>
  <xdr:twoCellAnchor editAs="oneCell">
    <xdr:from>
      <xdr:col>5</xdr:col>
      <xdr:colOff>367268</xdr:colOff>
      <xdr:row>32</xdr:row>
      <xdr:rowOff>34636</xdr:rowOff>
    </xdr:from>
    <xdr:to>
      <xdr:col>5</xdr:col>
      <xdr:colOff>529193</xdr:colOff>
      <xdr:row>32</xdr:row>
      <xdr:rowOff>225136</xdr:rowOff>
    </xdr:to>
    <xdr:pic>
      <xdr:nvPicPr>
        <xdr:cNvPr id="3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177268" y="6130636"/>
          <a:ext cx="161925" cy="152400"/>
        </a:xfrm>
        <a:prstGeom prst="rect">
          <a:avLst/>
        </a:prstGeom>
        <a:noFill/>
      </xdr:spPr>
    </xdr:pic>
    <xdr:clientData/>
  </xdr:twoCellAnchor>
  <xdr:twoCellAnchor editAs="oneCell">
    <xdr:from>
      <xdr:col>5</xdr:col>
      <xdr:colOff>86591</xdr:colOff>
      <xdr:row>33</xdr:row>
      <xdr:rowOff>25977</xdr:rowOff>
    </xdr:from>
    <xdr:to>
      <xdr:col>5</xdr:col>
      <xdr:colOff>311728</xdr:colOff>
      <xdr:row>33</xdr:row>
      <xdr:rowOff>251114</xdr:rowOff>
    </xdr:to>
    <xdr:pic>
      <xdr:nvPicPr>
        <xdr:cNvPr id="3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896591" y="6312477"/>
          <a:ext cx="225137" cy="167987"/>
        </a:xfrm>
        <a:prstGeom prst="rect">
          <a:avLst/>
        </a:prstGeom>
        <a:noFill/>
      </xdr:spPr>
    </xdr:pic>
    <xdr:clientData/>
  </xdr:twoCellAnchor>
  <xdr:twoCellAnchor editAs="oneCell">
    <xdr:from>
      <xdr:col>5</xdr:col>
      <xdr:colOff>212767</xdr:colOff>
      <xdr:row>33</xdr:row>
      <xdr:rowOff>269299</xdr:rowOff>
    </xdr:from>
    <xdr:to>
      <xdr:col>5</xdr:col>
      <xdr:colOff>403267</xdr:colOff>
      <xdr:row>33</xdr:row>
      <xdr:rowOff>459799</xdr:rowOff>
    </xdr:to>
    <xdr:pic>
      <xdr:nvPicPr>
        <xdr:cNvPr id="3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4022767" y="6479599"/>
          <a:ext cx="190500" cy="0"/>
        </a:xfrm>
        <a:prstGeom prst="rect">
          <a:avLst/>
        </a:prstGeom>
        <a:noFill/>
      </xdr:spPr>
    </xdr:pic>
    <xdr:clientData/>
  </xdr:twoCellAnchor>
  <xdr:twoCellAnchor editAs="oneCell">
    <xdr:from>
      <xdr:col>5</xdr:col>
      <xdr:colOff>358609</xdr:colOff>
      <xdr:row>33</xdr:row>
      <xdr:rowOff>16822</xdr:rowOff>
    </xdr:from>
    <xdr:to>
      <xdr:col>5</xdr:col>
      <xdr:colOff>601558</xdr:colOff>
      <xdr:row>33</xdr:row>
      <xdr:rowOff>259771</xdr:rowOff>
    </xdr:to>
    <xdr:pic>
      <xdr:nvPicPr>
        <xdr:cNvPr id="3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168609" y="6303322"/>
          <a:ext cx="242949" cy="176274"/>
        </a:xfrm>
        <a:prstGeom prst="rect">
          <a:avLst/>
        </a:prstGeom>
        <a:noFill/>
      </xdr:spPr>
    </xdr:pic>
    <xdr:clientData/>
  </xdr:twoCellAnchor>
  <xdr:twoCellAnchor editAs="oneCell">
    <xdr:from>
      <xdr:col>5</xdr:col>
      <xdr:colOff>129885</xdr:colOff>
      <xdr:row>34</xdr:row>
      <xdr:rowOff>43294</xdr:rowOff>
    </xdr:from>
    <xdr:to>
      <xdr:col>5</xdr:col>
      <xdr:colOff>562841</xdr:colOff>
      <xdr:row>34</xdr:row>
      <xdr:rowOff>282501</xdr:rowOff>
    </xdr:to>
    <xdr:pic>
      <xdr:nvPicPr>
        <xdr:cNvPr id="35" name="Picture 38"/>
        <xdr:cNvPicPr>
          <a:picLocks noChangeAspect="1" noChangeArrowheads="1"/>
        </xdr:cNvPicPr>
      </xdr:nvPicPr>
      <xdr:blipFill>
        <a:blip xmlns:r="http://schemas.openxmlformats.org/officeDocument/2006/relationships" r:embed="rId14" cstate="print"/>
        <a:srcRect/>
        <a:stretch>
          <a:fillRect/>
        </a:stretch>
      </xdr:blipFill>
      <xdr:spPr bwMode="auto">
        <a:xfrm>
          <a:off x="3939885" y="6520294"/>
          <a:ext cx="432956" cy="143957"/>
        </a:xfrm>
        <a:prstGeom prst="rect">
          <a:avLst/>
        </a:prstGeom>
        <a:noFill/>
      </xdr:spPr>
    </xdr:pic>
    <xdr:clientData/>
  </xdr:twoCellAnchor>
  <xdr:twoCellAnchor editAs="oneCell">
    <xdr:from>
      <xdr:col>5</xdr:col>
      <xdr:colOff>95249</xdr:colOff>
      <xdr:row>35</xdr:row>
      <xdr:rowOff>34636</xdr:rowOff>
    </xdr:from>
    <xdr:to>
      <xdr:col>5</xdr:col>
      <xdr:colOff>588818</xdr:colOff>
      <xdr:row>35</xdr:row>
      <xdr:rowOff>294409</xdr:rowOff>
    </xdr:to>
    <xdr:pic>
      <xdr:nvPicPr>
        <xdr:cNvPr id="36" name="Picture 39"/>
        <xdr:cNvPicPr>
          <a:picLocks noChangeAspect="1" noChangeArrowheads="1"/>
        </xdr:cNvPicPr>
      </xdr:nvPicPr>
      <xdr:blipFill>
        <a:blip xmlns:r="http://schemas.openxmlformats.org/officeDocument/2006/relationships" r:embed="rId15" cstate="print"/>
        <a:srcRect/>
        <a:stretch>
          <a:fillRect/>
        </a:stretch>
      </xdr:blipFill>
      <xdr:spPr bwMode="auto">
        <a:xfrm>
          <a:off x="3905249" y="6702136"/>
          <a:ext cx="493569" cy="154998"/>
        </a:xfrm>
        <a:prstGeom prst="rect">
          <a:avLst/>
        </a:prstGeom>
        <a:noFill/>
      </xdr:spPr>
    </xdr:pic>
    <xdr:clientData/>
  </xdr:twoCellAnchor>
  <xdr:twoCellAnchor editAs="oneCell">
    <xdr:from>
      <xdr:col>5</xdr:col>
      <xdr:colOff>121227</xdr:colOff>
      <xdr:row>36</xdr:row>
      <xdr:rowOff>30788</xdr:rowOff>
    </xdr:from>
    <xdr:to>
      <xdr:col>5</xdr:col>
      <xdr:colOff>562656</xdr:colOff>
      <xdr:row>36</xdr:row>
      <xdr:rowOff>276026</xdr:rowOff>
    </xdr:to>
    <xdr:pic>
      <xdr:nvPicPr>
        <xdr:cNvPr id="37" name="Picture 40"/>
        <xdr:cNvPicPr>
          <a:picLocks noChangeAspect="1" noChangeArrowheads="1"/>
        </xdr:cNvPicPr>
      </xdr:nvPicPr>
      <xdr:blipFill>
        <a:blip xmlns:r="http://schemas.openxmlformats.org/officeDocument/2006/relationships" r:embed="rId16" cstate="print"/>
        <a:srcRect/>
        <a:stretch>
          <a:fillRect/>
        </a:stretch>
      </xdr:blipFill>
      <xdr:spPr bwMode="auto">
        <a:xfrm>
          <a:off x="3931227" y="6888788"/>
          <a:ext cx="441429" cy="159513"/>
        </a:xfrm>
        <a:prstGeom prst="rect">
          <a:avLst/>
        </a:prstGeom>
        <a:noFill/>
      </xdr:spPr>
    </xdr:pic>
    <xdr:clientData/>
  </xdr:twoCellAnchor>
  <xdr:twoCellAnchor editAs="oneCell">
    <xdr:from>
      <xdr:col>5</xdr:col>
      <xdr:colOff>112569</xdr:colOff>
      <xdr:row>37</xdr:row>
      <xdr:rowOff>34637</xdr:rowOff>
    </xdr:from>
    <xdr:to>
      <xdr:col>5</xdr:col>
      <xdr:colOff>562841</xdr:colOff>
      <xdr:row>37</xdr:row>
      <xdr:rowOff>271621</xdr:rowOff>
    </xdr:to>
    <xdr:pic>
      <xdr:nvPicPr>
        <xdr:cNvPr id="38" name="Picture 41"/>
        <xdr:cNvPicPr>
          <a:picLocks noChangeAspect="1" noChangeArrowheads="1"/>
        </xdr:cNvPicPr>
      </xdr:nvPicPr>
      <xdr:blipFill>
        <a:blip xmlns:r="http://schemas.openxmlformats.org/officeDocument/2006/relationships" r:embed="rId17" cstate="print"/>
        <a:srcRect/>
        <a:stretch>
          <a:fillRect/>
        </a:stretch>
      </xdr:blipFill>
      <xdr:spPr bwMode="auto">
        <a:xfrm>
          <a:off x="3922569" y="7083137"/>
          <a:ext cx="450272" cy="151259"/>
        </a:xfrm>
        <a:prstGeom prst="rect">
          <a:avLst/>
        </a:prstGeom>
        <a:noFill/>
      </xdr:spPr>
    </xdr:pic>
    <xdr:clientData/>
  </xdr:twoCellAnchor>
  <xdr:twoCellAnchor editAs="oneCell">
    <xdr:from>
      <xdr:col>5</xdr:col>
      <xdr:colOff>118184</xdr:colOff>
      <xdr:row>38</xdr:row>
      <xdr:rowOff>25979</xdr:rowOff>
    </xdr:from>
    <xdr:to>
      <xdr:col>5</xdr:col>
      <xdr:colOff>558576</xdr:colOff>
      <xdr:row>38</xdr:row>
      <xdr:rowOff>289635</xdr:rowOff>
    </xdr:to>
    <xdr:pic>
      <xdr:nvPicPr>
        <xdr:cNvPr id="39" name="Picture 42"/>
        <xdr:cNvPicPr>
          <a:picLocks noChangeAspect="1" noChangeArrowheads="1"/>
        </xdr:cNvPicPr>
      </xdr:nvPicPr>
      <xdr:blipFill>
        <a:blip xmlns:r="http://schemas.openxmlformats.org/officeDocument/2006/relationships" r:embed="rId18" cstate="print"/>
        <a:srcRect/>
        <a:stretch>
          <a:fillRect/>
        </a:stretch>
      </xdr:blipFill>
      <xdr:spPr bwMode="auto">
        <a:xfrm>
          <a:off x="3928184" y="7264979"/>
          <a:ext cx="440392" cy="168406"/>
        </a:xfrm>
        <a:prstGeom prst="rect">
          <a:avLst/>
        </a:prstGeom>
        <a:noFill/>
      </xdr:spPr>
    </xdr:pic>
    <xdr:clientData/>
  </xdr:twoCellAnchor>
  <xdr:twoCellAnchor editAs="oneCell">
    <xdr:from>
      <xdr:col>5</xdr:col>
      <xdr:colOff>98066</xdr:colOff>
      <xdr:row>39</xdr:row>
      <xdr:rowOff>21968</xdr:rowOff>
    </xdr:from>
    <xdr:to>
      <xdr:col>5</xdr:col>
      <xdr:colOff>597476</xdr:colOff>
      <xdr:row>39</xdr:row>
      <xdr:rowOff>284815</xdr:rowOff>
    </xdr:to>
    <xdr:pic>
      <xdr:nvPicPr>
        <xdr:cNvPr id="40" name="Picture 44"/>
        <xdr:cNvPicPr>
          <a:picLocks noChangeAspect="1" noChangeArrowheads="1"/>
        </xdr:cNvPicPr>
      </xdr:nvPicPr>
      <xdr:blipFill>
        <a:blip xmlns:r="http://schemas.openxmlformats.org/officeDocument/2006/relationships" r:embed="rId19" cstate="print"/>
        <a:srcRect/>
        <a:stretch>
          <a:fillRect/>
        </a:stretch>
      </xdr:blipFill>
      <xdr:spPr bwMode="auto">
        <a:xfrm>
          <a:off x="3908066" y="7451468"/>
          <a:ext cx="499410" cy="167597"/>
        </a:xfrm>
        <a:prstGeom prst="rect">
          <a:avLst/>
        </a:prstGeom>
        <a:noFill/>
      </xdr:spPr>
    </xdr:pic>
    <xdr:clientData/>
  </xdr:twoCellAnchor>
  <xdr:twoCellAnchor editAs="oneCell">
    <xdr:from>
      <xdr:col>4</xdr:col>
      <xdr:colOff>424296</xdr:colOff>
      <xdr:row>101</xdr:row>
      <xdr:rowOff>69272</xdr:rowOff>
    </xdr:from>
    <xdr:to>
      <xdr:col>5</xdr:col>
      <xdr:colOff>327314</xdr:colOff>
      <xdr:row>101</xdr:row>
      <xdr:rowOff>398317</xdr:rowOff>
    </xdr:to>
    <xdr:pic>
      <xdr:nvPicPr>
        <xdr:cNvPr id="4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3472296" y="19309772"/>
          <a:ext cx="665018" cy="119495"/>
        </a:xfrm>
        <a:prstGeom prst="rect">
          <a:avLst/>
        </a:prstGeom>
        <a:noFill/>
        <a:ln w="1">
          <a:noFill/>
          <a:miter lim="800000"/>
          <a:headEnd/>
          <a:tailEnd type="none" w="med" len="med"/>
        </a:ln>
        <a:effectLst/>
      </xdr:spPr>
    </xdr:pic>
    <xdr:clientData/>
  </xdr:twoCellAnchor>
  <xdr:twoCellAnchor editAs="oneCell">
    <xdr:from>
      <xdr:col>4</xdr:col>
      <xdr:colOff>398316</xdr:colOff>
      <xdr:row>102</xdr:row>
      <xdr:rowOff>69273</xdr:rowOff>
    </xdr:from>
    <xdr:to>
      <xdr:col>5</xdr:col>
      <xdr:colOff>338568</xdr:colOff>
      <xdr:row>102</xdr:row>
      <xdr:rowOff>406977</xdr:rowOff>
    </xdr:to>
    <xdr:pic>
      <xdr:nvPicPr>
        <xdr:cNvPr id="4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3446316" y="19500273"/>
          <a:ext cx="702252" cy="118629"/>
        </a:xfrm>
        <a:prstGeom prst="rect">
          <a:avLst/>
        </a:prstGeom>
        <a:noFill/>
        <a:ln w="1">
          <a:noFill/>
          <a:miter lim="800000"/>
          <a:headEnd/>
          <a:tailEnd type="none" w="med" len="med"/>
        </a:ln>
        <a:effectLst/>
      </xdr:spPr>
    </xdr:pic>
    <xdr:clientData/>
  </xdr:twoCellAnchor>
  <xdr:twoCellAnchor editAs="oneCell">
    <xdr:from>
      <xdr:col>4</xdr:col>
      <xdr:colOff>398315</xdr:colOff>
      <xdr:row>103</xdr:row>
      <xdr:rowOff>51954</xdr:rowOff>
    </xdr:from>
    <xdr:to>
      <xdr:col>5</xdr:col>
      <xdr:colOff>373204</xdr:colOff>
      <xdr:row>103</xdr:row>
      <xdr:rowOff>424295</xdr:rowOff>
    </xdr:to>
    <xdr:pic>
      <xdr:nvPicPr>
        <xdr:cNvPr id="4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3446315" y="19673454"/>
          <a:ext cx="736889" cy="134216"/>
        </a:xfrm>
        <a:prstGeom prst="rect">
          <a:avLst/>
        </a:prstGeom>
        <a:noFill/>
        <a:ln w="1">
          <a:noFill/>
          <a:miter lim="800000"/>
          <a:headEnd/>
          <a:tailEnd type="none" w="med" len="med"/>
        </a:ln>
        <a:effectLst/>
      </xdr:spPr>
    </xdr:pic>
    <xdr:clientData/>
  </xdr:twoCellAnchor>
  <xdr:twoCellAnchor editAs="oneCell">
    <xdr:from>
      <xdr:col>4</xdr:col>
      <xdr:colOff>380997</xdr:colOff>
      <xdr:row>104</xdr:row>
      <xdr:rowOff>48922</xdr:rowOff>
    </xdr:from>
    <xdr:to>
      <xdr:col>5</xdr:col>
      <xdr:colOff>377968</xdr:colOff>
      <xdr:row>104</xdr:row>
      <xdr:rowOff>424295</xdr:rowOff>
    </xdr:to>
    <xdr:pic>
      <xdr:nvPicPr>
        <xdr:cNvPr id="4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428997" y="19860922"/>
          <a:ext cx="758971" cy="137248"/>
        </a:xfrm>
        <a:prstGeom prst="rect">
          <a:avLst/>
        </a:prstGeom>
        <a:noFill/>
      </xdr:spPr>
    </xdr:pic>
    <xdr:clientData/>
  </xdr:twoCellAnchor>
  <xdr:twoCellAnchor editAs="oneCell">
    <xdr:from>
      <xdr:col>4</xdr:col>
      <xdr:colOff>371102</xdr:colOff>
      <xdr:row>105</xdr:row>
      <xdr:rowOff>48923</xdr:rowOff>
    </xdr:from>
    <xdr:to>
      <xdr:col>5</xdr:col>
      <xdr:colOff>386256</xdr:colOff>
      <xdr:row>105</xdr:row>
      <xdr:rowOff>432954</xdr:rowOff>
    </xdr:to>
    <xdr:pic>
      <xdr:nvPicPr>
        <xdr:cNvPr id="4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3419102" y="20051423"/>
          <a:ext cx="777154" cy="145906"/>
        </a:xfrm>
        <a:prstGeom prst="rect">
          <a:avLst/>
        </a:prstGeom>
        <a:noFill/>
      </xdr:spPr>
    </xdr:pic>
    <xdr:clientData/>
  </xdr:twoCellAnchor>
  <xdr:twoCellAnchor editAs="oneCell">
    <xdr:from>
      <xdr:col>4</xdr:col>
      <xdr:colOff>419346</xdr:colOff>
      <xdr:row>106</xdr:row>
      <xdr:rowOff>71005</xdr:rowOff>
    </xdr:from>
    <xdr:to>
      <xdr:col>5</xdr:col>
      <xdr:colOff>313012</xdr:colOff>
      <xdr:row>106</xdr:row>
      <xdr:rowOff>415636</xdr:rowOff>
    </xdr:to>
    <xdr:pic>
      <xdr:nvPicPr>
        <xdr:cNvPr id="4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3467346" y="20264005"/>
          <a:ext cx="655666" cy="116031"/>
        </a:xfrm>
        <a:prstGeom prst="rect">
          <a:avLst/>
        </a:prstGeom>
        <a:noFill/>
      </xdr:spPr>
    </xdr:pic>
    <xdr:clientData/>
  </xdr:twoCellAnchor>
  <xdr:twoCellAnchor editAs="oneCell">
    <xdr:from>
      <xdr:col>4</xdr:col>
      <xdr:colOff>400297</xdr:colOff>
      <xdr:row>107</xdr:row>
      <xdr:rowOff>69458</xdr:rowOff>
    </xdr:from>
    <xdr:to>
      <xdr:col>5</xdr:col>
      <xdr:colOff>392319</xdr:colOff>
      <xdr:row>107</xdr:row>
      <xdr:rowOff>458932</xdr:rowOff>
    </xdr:to>
    <xdr:pic>
      <xdr:nvPicPr>
        <xdr:cNvPr id="4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448297" y="20452958"/>
          <a:ext cx="754022" cy="122774"/>
        </a:xfrm>
        <a:prstGeom prst="rect">
          <a:avLst/>
        </a:prstGeom>
        <a:noFill/>
      </xdr:spPr>
    </xdr:pic>
    <xdr:clientData/>
  </xdr:twoCellAnchor>
  <xdr:twoCellAnchor editAs="oneCell">
    <xdr:from>
      <xdr:col>4</xdr:col>
      <xdr:colOff>387367</xdr:colOff>
      <xdr:row>108</xdr:row>
      <xdr:rowOff>48057</xdr:rowOff>
    </xdr:from>
    <xdr:to>
      <xdr:col>5</xdr:col>
      <xdr:colOff>339434</xdr:colOff>
      <xdr:row>108</xdr:row>
      <xdr:rowOff>463605</xdr:rowOff>
    </xdr:to>
    <xdr:pic>
      <xdr:nvPicPr>
        <xdr:cNvPr id="4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3435367" y="20622057"/>
          <a:ext cx="714067" cy="139323"/>
        </a:xfrm>
        <a:prstGeom prst="rect">
          <a:avLst/>
        </a:prstGeom>
        <a:noFill/>
      </xdr:spPr>
    </xdr:pic>
    <xdr:clientData/>
  </xdr:twoCellAnchor>
  <xdr:twoCellAnchor editAs="oneCell">
    <xdr:from>
      <xdr:col>4</xdr:col>
      <xdr:colOff>384770</xdr:colOff>
      <xdr:row>109</xdr:row>
      <xdr:rowOff>102610</xdr:rowOff>
    </xdr:from>
    <xdr:to>
      <xdr:col>5</xdr:col>
      <xdr:colOff>418232</xdr:colOff>
      <xdr:row>109</xdr:row>
      <xdr:rowOff>407031</xdr:rowOff>
    </xdr:to>
    <xdr:pic>
      <xdr:nvPicPr>
        <xdr:cNvPr id="4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3432770" y="20867110"/>
          <a:ext cx="795462" cy="85346"/>
        </a:xfrm>
        <a:prstGeom prst="rect">
          <a:avLst/>
        </a:prstGeom>
        <a:noFill/>
      </xdr:spPr>
    </xdr:pic>
    <xdr:clientData/>
  </xdr:twoCellAnchor>
  <xdr:twoCellAnchor editAs="oneCell">
    <xdr:from>
      <xdr:col>4</xdr:col>
      <xdr:colOff>305975</xdr:colOff>
      <xdr:row>110</xdr:row>
      <xdr:rowOff>112567</xdr:rowOff>
    </xdr:from>
    <xdr:to>
      <xdr:col>5</xdr:col>
      <xdr:colOff>520409</xdr:colOff>
      <xdr:row>110</xdr:row>
      <xdr:rowOff>391552</xdr:rowOff>
    </xdr:to>
    <xdr:pic>
      <xdr:nvPicPr>
        <xdr:cNvPr id="5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3353975" y="21067567"/>
          <a:ext cx="976434" cy="78960"/>
        </a:xfrm>
        <a:prstGeom prst="rect">
          <a:avLst/>
        </a:prstGeom>
        <a:noFill/>
      </xdr:spPr>
    </xdr:pic>
    <xdr:clientData/>
  </xdr:twoCellAnchor>
  <xdr:twoCellAnchor editAs="oneCell">
    <xdr:from>
      <xdr:col>4</xdr:col>
      <xdr:colOff>360897</xdr:colOff>
      <xdr:row>111</xdr:row>
      <xdr:rowOff>65375</xdr:rowOff>
    </xdr:from>
    <xdr:to>
      <xdr:col>5</xdr:col>
      <xdr:colOff>359350</xdr:colOff>
      <xdr:row>111</xdr:row>
      <xdr:rowOff>440218</xdr:rowOff>
    </xdr:to>
    <xdr:pic>
      <xdr:nvPicPr>
        <xdr:cNvPr id="5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3408897" y="21210875"/>
          <a:ext cx="760453" cy="127193"/>
        </a:xfrm>
        <a:prstGeom prst="rect">
          <a:avLst/>
        </a:prstGeom>
        <a:noFill/>
      </xdr:spPr>
    </xdr:pic>
    <xdr:clientData/>
  </xdr:twoCellAnchor>
  <xdr:twoCellAnchor editAs="oneCell">
    <xdr:from>
      <xdr:col>4</xdr:col>
      <xdr:colOff>370112</xdr:colOff>
      <xdr:row>112</xdr:row>
      <xdr:rowOff>80156</xdr:rowOff>
    </xdr:from>
    <xdr:to>
      <xdr:col>5</xdr:col>
      <xdr:colOff>332507</xdr:colOff>
      <xdr:row>112</xdr:row>
      <xdr:rowOff>427203</xdr:rowOff>
    </xdr:to>
    <xdr:pic>
      <xdr:nvPicPr>
        <xdr:cNvPr id="5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3418112" y="21416156"/>
          <a:ext cx="724395" cy="108922"/>
        </a:xfrm>
        <a:prstGeom prst="rect">
          <a:avLst/>
        </a:prstGeom>
        <a:noFill/>
      </xdr:spPr>
    </xdr:pic>
    <xdr:clientData/>
  </xdr:twoCellAnchor>
  <xdr:twoCellAnchor editAs="oneCell">
    <xdr:from>
      <xdr:col>6</xdr:col>
      <xdr:colOff>424296</xdr:colOff>
      <xdr:row>125</xdr:row>
      <xdr:rowOff>69272</xdr:rowOff>
    </xdr:from>
    <xdr:to>
      <xdr:col>7</xdr:col>
      <xdr:colOff>129887</xdr:colOff>
      <xdr:row>125</xdr:row>
      <xdr:rowOff>398317</xdr:rowOff>
    </xdr:to>
    <xdr:pic>
      <xdr:nvPicPr>
        <xdr:cNvPr id="53"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4996296" y="23881772"/>
          <a:ext cx="467591" cy="119495"/>
        </a:xfrm>
        <a:prstGeom prst="rect">
          <a:avLst/>
        </a:prstGeom>
        <a:noFill/>
        <a:ln w="1">
          <a:noFill/>
          <a:miter lim="800000"/>
          <a:headEnd/>
          <a:tailEnd type="none" w="med" len="med"/>
        </a:ln>
        <a:effectLst/>
      </xdr:spPr>
    </xdr:pic>
    <xdr:clientData/>
  </xdr:twoCellAnchor>
  <xdr:twoCellAnchor editAs="oneCell">
    <xdr:from>
      <xdr:col>6</xdr:col>
      <xdr:colOff>69272</xdr:colOff>
      <xdr:row>126</xdr:row>
      <xdr:rowOff>34640</xdr:rowOff>
    </xdr:from>
    <xdr:to>
      <xdr:col>6</xdr:col>
      <xdr:colOff>311723</xdr:colOff>
      <xdr:row>126</xdr:row>
      <xdr:rowOff>277091</xdr:rowOff>
    </xdr:to>
    <xdr:pic>
      <xdr:nvPicPr>
        <xdr:cNvPr id="54"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4641272" y="24037640"/>
          <a:ext cx="242451" cy="156726"/>
        </a:xfrm>
        <a:prstGeom prst="rect">
          <a:avLst/>
        </a:prstGeom>
        <a:noFill/>
        <a:ln w="1">
          <a:noFill/>
          <a:miter lim="800000"/>
          <a:headEnd/>
          <a:tailEnd type="none" w="med" len="med"/>
        </a:ln>
        <a:effectLst/>
      </xdr:spPr>
    </xdr:pic>
    <xdr:clientData/>
  </xdr:twoCellAnchor>
  <xdr:twoCellAnchor editAs="oneCell">
    <xdr:from>
      <xdr:col>6</xdr:col>
      <xdr:colOff>398315</xdr:colOff>
      <xdr:row>127</xdr:row>
      <xdr:rowOff>51954</xdr:rowOff>
    </xdr:from>
    <xdr:to>
      <xdr:col>7</xdr:col>
      <xdr:colOff>147202</xdr:colOff>
      <xdr:row>127</xdr:row>
      <xdr:rowOff>424295</xdr:rowOff>
    </xdr:to>
    <xdr:pic>
      <xdr:nvPicPr>
        <xdr:cNvPr id="55"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4970315" y="24245454"/>
          <a:ext cx="510887" cy="134216"/>
        </a:xfrm>
        <a:prstGeom prst="rect">
          <a:avLst/>
        </a:prstGeom>
        <a:noFill/>
        <a:ln w="1">
          <a:noFill/>
          <a:miter lim="800000"/>
          <a:headEnd/>
          <a:tailEnd type="none" w="med" len="med"/>
        </a:ln>
        <a:effectLst/>
      </xdr:spPr>
    </xdr:pic>
    <xdr:clientData/>
  </xdr:twoCellAnchor>
  <xdr:twoCellAnchor editAs="oneCell">
    <xdr:from>
      <xdr:col>6</xdr:col>
      <xdr:colOff>617388</xdr:colOff>
      <xdr:row>126</xdr:row>
      <xdr:rowOff>14284</xdr:rowOff>
    </xdr:from>
    <xdr:to>
      <xdr:col>7</xdr:col>
      <xdr:colOff>239423</xdr:colOff>
      <xdr:row>126</xdr:row>
      <xdr:rowOff>259773</xdr:rowOff>
    </xdr:to>
    <xdr:pic>
      <xdr:nvPicPr>
        <xdr:cNvPr id="5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5189388" y="24017284"/>
          <a:ext cx="384035" cy="178814"/>
        </a:xfrm>
        <a:prstGeom prst="rect">
          <a:avLst/>
        </a:prstGeom>
        <a:noFill/>
      </xdr:spPr>
    </xdr:pic>
    <xdr:clientData/>
  </xdr:twoCellAnchor>
  <xdr:twoCellAnchor editAs="oneCell">
    <xdr:from>
      <xdr:col>6</xdr:col>
      <xdr:colOff>336469</xdr:colOff>
      <xdr:row>126</xdr:row>
      <xdr:rowOff>213447</xdr:rowOff>
    </xdr:from>
    <xdr:to>
      <xdr:col>6</xdr:col>
      <xdr:colOff>599273</xdr:colOff>
      <xdr:row>126</xdr:row>
      <xdr:rowOff>476251</xdr:rowOff>
    </xdr:to>
    <xdr:pic>
      <xdr:nvPicPr>
        <xdr:cNvPr id="5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4908469" y="24197397"/>
          <a:ext cx="262804" cy="0"/>
        </a:xfrm>
        <a:prstGeom prst="rect">
          <a:avLst/>
        </a:prstGeom>
        <a:noFill/>
      </xdr:spPr>
    </xdr:pic>
    <xdr:clientData/>
  </xdr:twoCellAnchor>
  <xdr:twoCellAnchor editAs="oneCell">
    <xdr:from>
      <xdr:col>6</xdr:col>
      <xdr:colOff>436665</xdr:colOff>
      <xdr:row>128</xdr:row>
      <xdr:rowOff>53688</xdr:rowOff>
    </xdr:from>
    <xdr:to>
      <xdr:col>7</xdr:col>
      <xdr:colOff>123379</xdr:colOff>
      <xdr:row>128</xdr:row>
      <xdr:rowOff>398319</xdr:rowOff>
    </xdr:to>
    <xdr:pic>
      <xdr:nvPicPr>
        <xdr:cNvPr id="58"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5008665" y="24437688"/>
          <a:ext cx="448714" cy="135081"/>
        </a:xfrm>
        <a:prstGeom prst="rect">
          <a:avLst/>
        </a:prstGeom>
        <a:noFill/>
      </xdr:spPr>
    </xdr:pic>
    <xdr:clientData/>
  </xdr:twoCellAnchor>
  <xdr:twoCellAnchor editAs="oneCell">
    <xdr:from>
      <xdr:col>7</xdr:col>
      <xdr:colOff>244432</xdr:colOff>
      <xdr:row>126</xdr:row>
      <xdr:rowOff>225321</xdr:rowOff>
    </xdr:from>
    <xdr:to>
      <xdr:col>7</xdr:col>
      <xdr:colOff>495361</xdr:colOff>
      <xdr:row>126</xdr:row>
      <xdr:rowOff>476250</xdr:rowOff>
    </xdr:to>
    <xdr:pic>
      <xdr:nvPicPr>
        <xdr:cNvPr id="59"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5578432" y="24190221"/>
          <a:ext cx="250929" cy="3279"/>
        </a:xfrm>
        <a:prstGeom prst="rect">
          <a:avLst/>
        </a:prstGeom>
        <a:noFill/>
      </xdr:spPr>
    </xdr:pic>
    <xdr:clientData/>
  </xdr:twoCellAnchor>
  <xdr:twoCellAnchor editAs="oneCell">
    <xdr:from>
      <xdr:col>6</xdr:col>
      <xdr:colOff>430662</xdr:colOff>
      <xdr:row>129</xdr:row>
      <xdr:rowOff>13420</xdr:rowOff>
    </xdr:from>
    <xdr:to>
      <xdr:col>7</xdr:col>
      <xdr:colOff>147202</xdr:colOff>
      <xdr:row>129</xdr:row>
      <xdr:rowOff>428968</xdr:rowOff>
    </xdr:to>
    <xdr:pic>
      <xdr:nvPicPr>
        <xdr:cNvPr id="60"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5002662" y="24587920"/>
          <a:ext cx="478540" cy="177423"/>
        </a:xfrm>
        <a:prstGeom prst="rect">
          <a:avLst/>
        </a:prstGeom>
        <a:noFill/>
      </xdr:spPr>
    </xdr:pic>
    <xdr:clientData/>
  </xdr:twoCellAnchor>
  <xdr:twoCellAnchor editAs="oneCell">
    <xdr:from>
      <xdr:col>6</xdr:col>
      <xdr:colOff>410747</xdr:colOff>
      <xdr:row>130</xdr:row>
      <xdr:rowOff>119929</xdr:rowOff>
    </xdr:from>
    <xdr:to>
      <xdr:col>7</xdr:col>
      <xdr:colOff>199157</xdr:colOff>
      <xdr:row>130</xdr:row>
      <xdr:rowOff>424350</xdr:rowOff>
    </xdr:to>
    <xdr:pic>
      <xdr:nvPicPr>
        <xdr:cNvPr id="61"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4982747" y="24884929"/>
          <a:ext cx="550410" cy="66296"/>
        </a:xfrm>
        <a:prstGeom prst="rect">
          <a:avLst/>
        </a:prstGeom>
        <a:noFill/>
      </xdr:spPr>
    </xdr:pic>
    <xdr:clientData/>
  </xdr:twoCellAnchor>
  <xdr:twoCellAnchor editAs="oneCell">
    <xdr:from>
      <xdr:col>6</xdr:col>
      <xdr:colOff>357930</xdr:colOff>
      <xdr:row>131</xdr:row>
      <xdr:rowOff>129885</xdr:rowOff>
    </xdr:from>
    <xdr:to>
      <xdr:col>7</xdr:col>
      <xdr:colOff>251112</xdr:colOff>
      <xdr:row>131</xdr:row>
      <xdr:rowOff>408870</xdr:rowOff>
    </xdr:to>
    <xdr:pic>
      <xdr:nvPicPr>
        <xdr:cNvPr id="62"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929930" y="25085385"/>
          <a:ext cx="655182" cy="59910"/>
        </a:xfrm>
        <a:prstGeom prst="rect">
          <a:avLst/>
        </a:prstGeom>
        <a:noFill/>
      </xdr:spPr>
    </xdr:pic>
    <xdr:clientData/>
  </xdr:twoCellAnchor>
  <xdr:twoCellAnchor editAs="oneCell">
    <xdr:from>
      <xdr:col>6</xdr:col>
      <xdr:colOff>421511</xdr:colOff>
      <xdr:row>132</xdr:row>
      <xdr:rowOff>56716</xdr:rowOff>
    </xdr:from>
    <xdr:to>
      <xdr:col>7</xdr:col>
      <xdr:colOff>155862</xdr:colOff>
      <xdr:row>132</xdr:row>
      <xdr:rowOff>431559</xdr:rowOff>
    </xdr:to>
    <xdr:pic>
      <xdr:nvPicPr>
        <xdr:cNvPr id="63"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4993511" y="25202716"/>
          <a:ext cx="496351" cy="136718"/>
        </a:xfrm>
        <a:prstGeom prst="rect">
          <a:avLst/>
        </a:prstGeom>
        <a:noFill/>
      </xdr:spPr>
    </xdr:pic>
    <xdr:clientData/>
  </xdr:twoCellAnchor>
  <xdr:twoCellAnchor editAs="oneCell">
    <xdr:from>
      <xdr:col>6</xdr:col>
      <xdr:colOff>404749</xdr:colOff>
      <xdr:row>133</xdr:row>
      <xdr:rowOff>71497</xdr:rowOff>
    </xdr:from>
    <xdr:to>
      <xdr:col>7</xdr:col>
      <xdr:colOff>112567</xdr:colOff>
      <xdr:row>133</xdr:row>
      <xdr:rowOff>418544</xdr:rowOff>
    </xdr:to>
    <xdr:pic>
      <xdr:nvPicPr>
        <xdr:cNvPr id="64"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4976749" y="25407997"/>
          <a:ext cx="469818" cy="118447"/>
        </a:xfrm>
        <a:prstGeom prst="rect">
          <a:avLst/>
        </a:prstGeom>
        <a:noFill/>
      </xdr:spPr>
    </xdr:pic>
    <xdr:clientData/>
  </xdr:twoCellAnchor>
  <xdr:twoCellAnchor editAs="oneCell">
    <xdr:from>
      <xdr:col>5</xdr:col>
      <xdr:colOff>164522</xdr:colOff>
      <xdr:row>40</xdr:row>
      <xdr:rowOff>8659</xdr:rowOff>
    </xdr:from>
    <xdr:to>
      <xdr:col>5</xdr:col>
      <xdr:colOff>545522</xdr:colOff>
      <xdr:row>40</xdr:row>
      <xdr:rowOff>389659</xdr:rowOff>
    </xdr:to>
    <xdr:pic>
      <xdr:nvPicPr>
        <xdr:cNvPr id="65" name="Picture 1"/>
        <xdr:cNvPicPr>
          <a:picLocks noChangeAspect="1" noChangeArrowheads="1"/>
        </xdr:cNvPicPr>
      </xdr:nvPicPr>
      <xdr:blipFill>
        <a:blip xmlns:r="http://schemas.openxmlformats.org/officeDocument/2006/relationships" r:embed="rId20" cstate="print"/>
        <a:srcRect/>
        <a:stretch>
          <a:fillRect/>
        </a:stretch>
      </xdr:blipFill>
      <xdr:spPr bwMode="auto">
        <a:xfrm>
          <a:off x="3974522" y="7628659"/>
          <a:ext cx="381000" cy="180975"/>
        </a:xfrm>
        <a:prstGeom prst="rect">
          <a:avLst/>
        </a:prstGeom>
        <a:noFill/>
      </xdr:spPr>
    </xdr:pic>
    <xdr:clientData/>
  </xdr:twoCellAnchor>
  <xdr:twoCellAnchor editAs="oneCell">
    <xdr:from>
      <xdr:col>5</xdr:col>
      <xdr:colOff>8659</xdr:colOff>
      <xdr:row>41</xdr:row>
      <xdr:rowOff>77933</xdr:rowOff>
    </xdr:from>
    <xdr:to>
      <xdr:col>5</xdr:col>
      <xdr:colOff>640051</xdr:colOff>
      <xdr:row>41</xdr:row>
      <xdr:rowOff>381001</xdr:rowOff>
    </xdr:to>
    <xdr:pic>
      <xdr:nvPicPr>
        <xdr:cNvPr id="66"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818659" y="7888433"/>
          <a:ext cx="631392" cy="112568"/>
        </a:xfrm>
        <a:prstGeom prst="rect">
          <a:avLst/>
        </a:prstGeom>
        <a:noFill/>
      </xdr:spPr>
    </xdr:pic>
    <xdr:clientData/>
  </xdr:twoCellAnchor>
  <xdr:twoCellAnchor editAs="oneCell">
    <xdr:from>
      <xdr:col>4</xdr:col>
      <xdr:colOff>406977</xdr:colOff>
      <xdr:row>113</xdr:row>
      <xdr:rowOff>25977</xdr:rowOff>
    </xdr:from>
    <xdr:to>
      <xdr:col>5</xdr:col>
      <xdr:colOff>424296</xdr:colOff>
      <xdr:row>113</xdr:row>
      <xdr:rowOff>450273</xdr:rowOff>
    </xdr:to>
    <xdr:pic>
      <xdr:nvPicPr>
        <xdr:cNvPr id="67" name="Picture 1"/>
        <xdr:cNvPicPr>
          <a:picLocks noChangeAspect="1" noChangeArrowheads="1"/>
        </xdr:cNvPicPr>
      </xdr:nvPicPr>
      <xdr:blipFill>
        <a:blip xmlns:r="http://schemas.openxmlformats.org/officeDocument/2006/relationships" r:embed="rId20" cstate="print"/>
        <a:srcRect/>
        <a:stretch>
          <a:fillRect/>
        </a:stretch>
      </xdr:blipFill>
      <xdr:spPr bwMode="auto">
        <a:xfrm>
          <a:off x="3454977" y="21552477"/>
          <a:ext cx="779319" cy="167121"/>
        </a:xfrm>
        <a:prstGeom prst="rect">
          <a:avLst/>
        </a:prstGeom>
        <a:noFill/>
      </xdr:spPr>
    </xdr:pic>
    <xdr:clientData/>
  </xdr:twoCellAnchor>
  <xdr:twoCellAnchor editAs="oneCell">
    <xdr:from>
      <xdr:col>4</xdr:col>
      <xdr:colOff>34637</xdr:colOff>
      <xdr:row>114</xdr:row>
      <xdr:rowOff>60613</xdr:rowOff>
    </xdr:from>
    <xdr:to>
      <xdr:col>5</xdr:col>
      <xdr:colOff>623455</xdr:colOff>
      <xdr:row>114</xdr:row>
      <xdr:rowOff>447154</xdr:rowOff>
    </xdr:to>
    <xdr:pic>
      <xdr:nvPicPr>
        <xdr:cNvPr id="68"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3082637" y="21777613"/>
          <a:ext cx="1350818" cy="129366"/>
        </a:xfrm>
        <a:prstGeom prst="rect">
          <a:avLst/>
        </a:prstGeom>
        <a:noFill/>
      </xdr:spPr>
    </xdr:pic>
    <xdr:clientData/>
  </xdr:twoCellAnchor>
  <xdr:twoCellAnchor editAs="oneCell">
    <xdr:from>
      <xdr:col>6</xdr:col>
      <xdr:colOff>458931</xdr:colOff>
      <xdr:row>134</xdr:row>
      <xdr:rowOff>8659</xdr:rowOff>
    </xdr:from>
    <xdr:to>
      <xdr:col>7</xdr:col>
      <xdr:colOff>216477</xdr:colOff>
      <xdr:row>134</xdr:row>
      <xdr:rowOff>389659</xdr:rowOff>
    </xdr:to>
    <xdr:pic>
      <xdr:nvPicPr>
        <xdr:cNvPr id="69" name="Picture 1"/>
        <xdr:cNvPicPr>
          <a:picLocks noChangeAspect="1" noChangeArrowheads="1"/>
        </xdr:cNvPicPr>
      </xdr:nvPicPr>
      <xdr:blipFill>
        <a:blip xmlns:r="http://schemas.openxmlformats.org/officeDocument/2006/relationships" r:embed="rId20" cstate="print"/>
        <a:srcRect/>
        <a:stretch>
          <a:fillRect/>
        </a:stretch>
      </xdr:blipFill>
      <xdr:spPr bwMode="auto">
        <a:xfrm>
          <a:off x="5030931" y="25535659"/>
          <a:ext cx="519546" cy="180975"/>
        </a:xfrm>
        <a:prstGeom prst="rect">
          <a:avLst/>
        </a:prstGeom>
        <a:noFill/>
      </xdr:spPr>
    </xdr:pic>
    <xdr:clientData/>
  </xdr:twoCellAnchor>
  <xdr:twoCellAnchor editAs="oneCell">
    <xdr:from>
      <xdr:col>6</xdr:col>
      <xdr:colOff>303068</xdr:colOff>
      <xdr:row>135</xdr:row>
      <xdr:rowOff>51955</xdr:rowOff>
    </xdr:from>
    <xdr:to>
      <xdr:col>7</xdr:col>
      <xdr:colOff>311006</xdr:colOff>
      <xdr:row>135</xdr:row>
      <xdr:rowOff>355023</xdr:rowOff>
    </xdr:to>
    <xdr:pic>
      <xdr:nvPicPr>
        <xdr:cNvPr id="70" name="Picture 2"/>
        <xdr:cNvPicPr>
          <a:picLocks noChangeAspect="1" noChangeArrowheads="1"/>
        </xdr:cNvPicPr>
      </xdr:nvPicPr>
      <xdr:blipFill>
        <a:blip xmlns:r="http://schemas.openxmlformats.org/officeDocument/2006/relationships" r:embed="rId21" cstate="print"/>
        <a:srcRect/>
        <a:stretch>
          <a:fillRect/>
        </a:stretch>
      </xdr:blipFill>
      <xdr:spPr bwMode="auto">
        <a:xfrm>
          <a:off x="4875068" y="25769455"/>
          <a:ext cx="769938" cy="14114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86"/>
  <sheetViews>
    <sheetView tabSelected="1" zoomScale="110" zoomScaleNormal="110" workbookViewId="0">
      <selection activeCell="B7" sqref="B7"/>
    </sheetView>
  </sheetViews>
  <sheetFormatPr baseColWidth="10" defaultRowHeight="15"/>
  <cols>
    <col min="1" max="1" width="3" customWidth="1"/>
    <col min="2" max="2" width="4.7109375" customWidth="1"/>
    <col min="3" max="3" width="6.85546875" customWidth="1"/>
    <col min="4" max="4" width="6.5703125" customWidth="1"/>
    <col min="5" max="5" width="3.28515625" customWidth="1"/>
    <col min="6" max="6" width="9.5703125" customWidth="1"/>
    <col min="7" max="7" width="9.28515625" customWidth="1"/>
    <col min="8" max="8" width="9.42578125" customWidth="1"/>
    <col min="9" max="9" width="9.28515625" customWidth="1"/>
    <col min="10" max="10" width="10.7109375" customWidth="1"/>
    <col min="11" max="11" width="11.7109375" customWidth="1"/>
    <col min="12" max="12" width="13" customWidth="1"/>
    <col min="13" max="13" width="9.85546875" style="1" customWidth="1"/>
    <col min="14" max="14" width="4.8554687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57" t="s">
        <v>69</v>
      </c>
      <c r="B1" s="57"/>
      <c r="C1" s="57"/>
      <c r="D1" s="57"/>
      <c r="E1" s="57"/>
      <c r="F1" s="57"/>
      <c r="G1" s="57"/>
      <c r="H1" s="57"/>
      <c r="I1" s="57"/>
      <c r="J1" s="57"/>
      <c r="K1" s="57"/>
      <c r="L1" s="57"/>
      <c r="M1" s="57"/>
      <c r="N1" s="57"/>
      <c r="O1" s="57"/>
      <c r="P1" s="57"/>
      <c r="Q1" s="56"/>
      <c r="R1" s="56"/>
    </row>
    <row r="2" spans="1:32" ht="43.5" customHeight="1">
      <c r="A2" s="58" t="s">
        <v>68</v>
      </c>
      <c r="B2" s="58"/>
      <c r="C2" s="58"/>
      <c r="D2" s="58"/>
      <c r="E2" s="58"/>
      <c r="F2" s="58"/>
      <c r="G2" s="58"/>
      <c r="H2" s="58"/>
      <c r="I2" s="58"/>
      <c r="J2" s="58"/>
      <c r="K2" s="58"/>
      <c r="L2" s="58"/>
      <c r="M2" s="58"/>
      <c r="N2" s="58"/>
      <c r="O2" s="58"/>
      <c r="P2" s="58"/>
      <c r="Q2" s="52"/>
      <c r="R2" s="52"/>
      <c r="S2" s="55"/>
      <c r="T2" s="55"/>
      <c r="U2" s="55"/>
      <c r="V2" s="55"/>
      <c r="W2" s="55"/>
      <c r="X2" s="55"/>
      <c r="Y2" s="55"/>
      <c r="Z2" s="55"/>
      <c r="AA2" s="55"/>
      <c r="AB2" s="55"/>
      <c r="AC2" s="55"/>
      <c r="AD2" s="55"/>
      <c r="AE2" s="55"/>
      <c r="AF2" s="55"/>
    </row>
    <row r="3" spans="1:32" ht="11.25" customHeight="1">
      <c r="A3" s="53"/>
      <c r="B3" s="53"/>
      <c r="C3" s="53"/>
      <c r="D3" s="53"/>
      <c r="E3" s="53"/>
      <c r="F3" s="53"/>
      <c r="G3" s="53"/>
      <c r="H3" s="53"/>
      <c r="I3" s="53"/>
      <c r="J3" s="53"/>
      <c r="K3" s="53"/>
      <c r="L3" s="53"/>
      <c r="M3" s="54"/>
      <c r="N3" s="53"/>
      <c r="O3" s="53"/>
      <c r="P3" s="53"/>
      <c r="Q3" s="53"/>
      <c r="R3" s="52"/>
      <c r="S3" s="48"/>
      <c r="T3" s="48"/>
      <c r="U3" s="48"/>
      <c r="V3" s="48"/>
      <c r="W3" s="48"/>
      <c r="X3" s="48"/>
      <c r="Y3" s="48"/>
      <c r="Z3" s="48"/>
      <c r="AA3" s="48"/>
      <c r="AB3" s="48"/>
      <c r="AC3" s="48"/>
      <c r="AD3" s="48"/>
      <c r="AE3" s="48"/>
      <c r="AF3" s="48"/>
    </row>
    <row r="4" spans="1:32" ht="32.25" customHeight="1">
      <c r="B4" s="59" t="s">
        <v>67</v>
      </c>
      <c r="C4" s="59"/>
      <c r="D4" s="59"/>
      <c r="E4" s="59"/>
      <c r="F4" s="59"/>
      <c r="G4" s="59"/>
      <c r="H4" s="59"/>
      <c r="I4" s="59"/>
      <c r="J4" s="59"/>
      <c r="K4" s="59"/>
      <c r="L4" s="59"/>
      <c r="M4" s="59"/>
      <c r="N4" s="59"/>
      <c r="O4" s="59"/>
      <c r="P4" s="59"/>
      <c r="Q4" s="49"/>
      <c r="R4" s="49"/>
      <c r="S4" s="49"/>
      <c r="T4" s="48"/>
      <c r="U4" s="48"/>
      <c r="V4" s="48"/>
      <c r="W4" s="48"/>
      <c r="X4" s="48"/>
      <c r="Y4" s="48"/>
      <c r="Z4" s="48"/>
      <c r="AA4" s="48"/>
      <c r="AB4" s="48"/>
      <c r="AC4" s="48"/>
      <c r="AD4" s="48"/>
      <c r="AE4" s="48"/>
      <c r="AF4" s="48"/>
    </row>
    <row r="5" spans="1:32" ht="11.25" customHeight="1">
      <c r="A5" s="50"/>
      <c r="B5" s="50"/>
      <c r="C5" s="50"/>
      <c r="D5" s="50"/>
      <c r="E5" s="50"/>
      <c r="F5" s="50"/>
      <c r="G5" s="50"/>
      <c r="H5" s="50"/>
      <c r="I5" s="50"/>
      <c r="J5" s="50"/>
      <c r="K5" s="50"/>
      <c r="L5" s="50"/>
      <c r="M5" s="51"/>
      <c r="N5" s="50"/>
      <c r="O5" s="50"/>
      <c r="P5" s="50"/>
      <c r="Q5" s="50"/>
      <c r="R5" s="50"/>
      <c r="S5" s="49"/>
      <c r="T5" s="48"/>
      <c r="U5" s="48"/>
      <c r="V5" s="48"/>
      <c r="W5" s="48"/>
      <c r="X5" s="48"/>
      <c r="Y5" s="48"/>
      <c r="Z5" s="48"/>
      <c r="AA5" s="48"/>
      <c r="AB5" s="48"/>
      <c r="AC5" s="48"/>
      <c r="AD5" s="48"/>
      <c r="AE5" s="48"/>
      <c r="AF5" s="48"/>
    </row>
    <row r="6" spans="1:32" s="4" customFormat="1" ht="57.75" customHeight="1">
      <c r="B6" s="60" t="s">
        <v>70</v>
      </c>
      <c r="C6" s="60"/>
      <c r="D6" s="60"/>
      <c r="E6" s="60"/>
      <c r="F6" s="60"/>
      <c r="G6" s="60"/>
      <c r="H6" s="60"/>
      <c r="I6" s="60"/>
      <c r="J6" s="60"/>
      <c r="K6" s="60"/>
      <c r="L6" s="60"/>
      <c r="M6" s="60"/>
      <c r="N6" s="60"/>
      <c r="O6" s="60"/>
      <c r="P6" s="60"/>
      <c r="Q6" s="47"/>
      <c r="R6" s="47"/>
      <c r="S6" s="44"/>
      <c r="T6" s="44"/>
      <c r="U6" s="44"/>
      <c r="V6" s="44"/>
      <c r="W6" s="44"/>
      <c r="X6" s="44"/>
      <c r="Y6" s="44"/>
      <c r="Z6" s="43"/>
      <c r="AA6" s="26"/>
      <c r="AB6" s="26"/>
      <c r="AC6" s="42"/>
      <c r="AD6" s="26"/>
      <c r="AE6" s="26"/>
    </row>
    <row r="7" spans="1:32" s="4" customFormat="1" ht="15" customHeight="1">
      <c r="B7" s="8"/>
      <c r="C7" s="8"/>
      <c r="D7" s="8"/>
      <c r="E7" s="8"/>
      <c r="F7" s="8"/>
      <c r="G7" s="8"/>
      <c r="H7" s="8"/>
      <c r="I7" s="8"/>
      <c r="J7" s="8"/>
      <c r="K7" s="8"/>
      <c r="L7" s="8"/>
      <c r="M7" s="8"/>
      <c r="N7" s="8"/>
      <c r="O7" s="45"/>
      <c r="P7" s="44"/>
      <c r="Q7" s="44"/>
      <c r="R7" s="44"/>
      <c r="S7" s="44"/>
      <c r="T7" s="44"/>
      <c r="U7" s="44"/>
      <c r="V7" s="44"/>
      <c r="W7" s="44"/>
      <c r="X7" s="44"/>
      <c r="Y7" s="44"/>
      <c r="Z7" s="43"/>
      <c r="AA7" s="26"/>
      <c r="AB7" s="26"/>
      <c r="AC7" s="42"/>
      <c r="AD7" s="26"/>
      <c r="AE7" s="26"/>
    </row>
    <row r="8" spans="1:32" s="4" customFormat="1" ht="15" customHeight="1">
      <c r="B8" s="61" t="s">
        <v>66</v>
      </c>
      <c r="C8" s="61"/>
      <c r="D8" s="61"/>
      <c r="E8" s="61"/>
      <c r="F8" s="61"/>
      <c r="G8" s="61"/>
      <c r="H8" s="61"/>
      <c r="I8" s="61"/>
      <c r="J8" s="61"/>
      <c r="K8" s="61"/>
      <c r="L8" s="61"/>
      <c r="M8" s="61"/>
      <c r="N8" s="61"/>
      <c r="O8" s="61"/>
      <c r="P8" s="61"/>
      <c r="Q8" s="46"/>
      <c r="R8" s="46"/>
      <c r="S8" s="44"/>
      <c r="T8" s="44"/>
      <c r="U8" s="44"/>
      <c r="V8" s="44"/>
      <c r="W8" s="44"/>
      <c r="X8" s="44"/>
      <c r="Y8" s="44"/>
      <c r="Z8" s="43"/>
      <c r="AA8" s="26"/>
      <c r="AB8" s="26"/>
      <c r="AC8" s="42"/>
      <c r="AD8" s="26"/>
      <c r="AE8" s="26"/>
    </row>
    <row r="9" spans="1:32" s="4" customFormat="1" ht="15" customHeight="1">
      <c r="B9" s="61"/>
      <c r="C9" s="61"/>
      <c r="D9" s="61"/>
      <c r="E9" s="61"/>
      <c r="F9" s="61"/>
      <c r="G9" s="61"/>
      <c r="H9" s="61"/>
      <c r="I9" s="61"/>
      <c r="J9" s="61"/>
      <c r="K9" s="61"/>
      <c r="L9" s="61"/>
      <c r="M9" s="61"/>
      <c r="N9" s="61"/>
      <c r="O9" s="61"/>
      <c r="P9" s="61"/>
      <c r="Q9" s="46"/>
      <c r="R9" s="46"/>
      <c r="S9" s="44"/>
      <c r="T9" s="44"/>
      <c r="U9" s="44"/>
      <c r="V9" s="44"/>
      <c r="W9" s="44"/>
      <c r="X9" s="44"/>
      <c r="Y9" s="44"/>
      <c r="Z9" s="43"/>
      <c r="AA9" s="26"/>
      <c r="AB9" s="26"/>
      <c r="AC9" s="42"/>
      <c r="AD9" s="26"/>
      <c r="AE9" s="26"/>
    </row>
    <row r="10" spans="1:32" s="4" customFormat="1" ht="19.5" customHeight="1">
      <c r="B10" s="61"/>
      <c r="C10" s="61"/>
      <c r="D10" s="61"/>
      <c r="E10" s="61"/>
      <c r="F10" s="61"/>
      <c r="G10" s="61"/>
      <c r="H10" s="61"/>
      <c r="I10" s="61"/>
      <c r="J10" s="61"/>
      <c r="K10" s="61"/>
      <c r="L10" s="61"/>
      <c r="M10" s="61"/>
      <c r="N10" s="61"/>
      <c r="O10" s="61"/>
      <c r="P10" s="61"/>
      <c r="Q10" s="46"/>
      <c r="R10" s="46"/>
      <c r="S10" s="44"/>
      <c r="T10" s="44"/>
      <c r="U10" s="44"/>
      <c r="V10" s="44"/>
      <c r="W10" s="44"/>
      <c r="X10" s="44"/>
      <c r="Y10" s="44"/>
      <c r="Z10" s="43"/>
      <c r="AA10" s="26"/>
      <c r="AB10" s="26"/>
      <c r="AC10" s="42"/>
      <c r="AD10" s="26"/>
      <c r="AE10" s="26"/>
    </row>
    <row r="11" spans="1:32" s="4" customFormat="1" ht="15" customHeight="1">
      <c r="B11" s="8"/>
      <c r="C11" s="8"/>
      <c r="D11" s="8"/>
      <c r="E11" s="8"/>
      <c r="F11" s="8"/>
      <c r="G11" s="8"/>
      <c r="H11" s="8"/>
      <c r="I11" s="8"/>
      <c r="J11" s="8"/>
      <c r="K11" s="8"/>
      <c r="L11" s="8"/>
      <c r="M11" s="8"/>
      <c r="N11" s="8"/>
      <c r="O11" s="45"/>
      <c r="P11" s="44"/>
      <c r="Q11" s="44"/>
      <c r="R11" s="44"/>
      <c r="S11" s="44"/>
      <c r="T11" s="44"/>
      <c r="U11" s="44"/>
      <c r="V11" s="44"/>
      <c r="W11" s="44"/>
      <c r="X11" s="44"/>
      <c r="Y11" s="44"/>
      <c r="Z11" s="43"/>
      <c r="AA11" s="26"/>
      <c r="AB11" s="26"/>
      <c r="AC11" s="42"/>
      <c r="AD11" s="26"/>
      <c r="AE11" s="26"/>
    </row>
    <row r="12" spans="1:32" s="4" customFormat="1" ht="20.25" customHeight="1">
      <c r="B12" s="62" t="s">
        <v>65</v>
      </c>
      <c r="C12" s="62"/>
      <c r="D12" s="62"/>
      <c r="E12" s="62"/>
      <c r="F12" s="62"/>
      <c r="G12" s="62"/>
      <c r="H12" s="62"/>
      <c r="I12" s="62"/>
      <c r="J12" s="62"/>
      <c r="K12" s="62"/>
      <c r="L12" s="62"/>
      <c r="M12" s="62"/>
      <c r="N12" s="62"/>
      <c r="O12" s="62"/>
      <c r="P12" s="62"/>
      <c r="Q12" s="5"/>
      <c r="R12" s="5"/>
      <c r="S12" s="44"/>
      <c r="T12" s="44"/>
      <c r="U12" s="44"/>
      <c r="V12" s="44"/>
      <c r="W12" s="44"/>
      <c r="X12" s="44"/>
      <c r="Y12" s="44"/>
      <c r="Z12" s="43"/>
      <c r="AA12" s="26"/>
      <c r="AB12" s="26"/>
      <c r="AC12" s="42"/>
      <c r="AD12" s="26"/>
      <c r="AE12" s="26"/>
    </row>
    <row r="13" spans="1:32" s="2" customFormat="1" ht="10.5" customHeight="1">
      <c r="B13" s="40"/>
      <c r="C13" s="40"/>
      <c r="D13" s="40"/>
      <c r="E13" s="40"/>
      <c r="F13" s="40"/>
      <c r="G13" s="40"/>
      <c r="H13" s="40"/>
      <c r="I13" s="40"/>
      <c r="J13" s="40"/>
      <c r="K13" s="40"/>
      <c r="L13" s="40"/>
      <c r="M13" s="41"/>
      <c r="N13" s="40"/>
      <c r="O13" s="40"/>
      <c r="P13" s="40"/>
      <c r="Q13" s="40"/>
      <c r="R13" s="40"/>
      <c r="S13" s="40"/>
      <c r="T13" s="40"/>
      <c r="U13" s="40"/>
      <c r="V13" s="40"/>
      <c r="W13" s="40"/>
      <c r="X13" s="40"/>
      <c r="Y13" s="40"/>
      <c r="AB13" s="39"/>
      <c r="AD13" s="39"/>
    </row>
    <row r="14" spans="1:32" s="2" customFormat="1" ht="8.25" customHeight="1">
      <c r="B14" s="22"/>
      <c r="C14" s="4"/>
      <c r="D14" s="4"/>
      <c r="E14" s="4"/>
      <c r="F14" s="4"/>
      <c r="G14" s="4"/>
      <c r="H14" s="4"/>
      <c r="I14" s="4"/>
      <c r="J14" s="4"/>
      <c r="K14" s="4"/>
      <c r="L14" s="4"/>
      <c r="M14" s="20"/>
      <c r="N14" s="4"/>
      <c r="O14" s="4"/>
      <c r="P14" s="4"/>
    </row>
    <row r="15" spans="1:32" s="2" customFormat="1" ht="15.75">
      <c r="F15" s="38" t="s">
        <v>15</v>
      </c>
      <c r="G15" s="68" t="s">
        <v>14</v>
      </c>
      <c r="H15" s="69"/>
      <c r="I15" s="70"/>
      <c r="J15" s="38" t="s">
        <v>13</v>
      </c>
      <c r="K15" s="38" t="s">
        <v>12</v>
      </c>
      <c r="L15" s="38" t="s">
        <v>64</v>
      </c>
      <c r="O15" s="4"/>
      <c r="P15" s="4"/>
    </row>
    <row r="16" spans="1:32" s="2" customFormat="1" ht="38.25" customHeight="1">
      <c r="F16" s="63" t="s">
        <v>4</v>
      </c>
      <c r="G16" s="71" t="s">
        <v>63</v>
      </c>
      <c r="H16" s="72"/>
      <c r="I16" s="73"/>
      <c r="J16" s="64" t="s">
        <v>62</v>
      </c>
      <c r="K16" s="64" t="s">
        <v>61</v>
      </c>
      <c r="L16" s="66" t="s">
        <v>60</v>
      </c>
      <c r="O16" s="4"/>
      <c r="P16" s="4"/>
    </row>
    <row r="17" spans="2:16" s="2" customFormat="1" ht="25.5" customHeight="1">
      <c r="F17" s="63"/>
      <c r="G17" s="37" t="s">
        <v>59</v>
      </c>
      <c r="H17" s="37" t="s">
        <v>58</v>
      </c>
      <c r="I17" s="37" t="s">
        <v>57</v>
      </c>
      <c r="J17" s="65"/>
      <c r="K17" s="65"/>
      <c r="L17" s="67"/>
      <c r="O17" s="4"/>
      <c r="P17" s="4"/>
    </row>
    <row r="18" spans="2:16" s="2" customFormat="1" ht="35.25" customHeight="1">
      <c r="B18" s="22"/>
      <c r="C18" s="4"/>
      <c r="D18" s="4"/>
      <c r="F18" s="36"/>
      <c r="G18" s="31">
        <v>61</v>
      </c>
      <c r="H18" s="31">
        <v>57</v>
      </c>
      <c r="I18" s="31">
        <v>47</v>
      </c>
      <c r="J18" s="31">
        <f t="shared" ref="J18:J29" si="0">SUM(F18:I18)</f>
        <v>165</v>
      </c>
      <c r="K18" s="30">
        <v>17108</v>
      </c>
      <c r="L18" s="30">
        <f t="shared" ref="L18:L44" si="1">K18-J18</f>
        <v>16943</v>
      </c>
      <c r="M18" s="25"/>
      <c r="N18" s="4"/>
      <c r="O18" s="4"/>
      <c r="P18" s="4"/>
    </row>
    <row r="19" spans="2:16" s="2" customFormat="1" ht="38.25" customHeight="1">
      <c r="B19" s="22"/>
      <c r="C19" s="4"/>
      <c r="D19" s="4"/>
      <c r="F19" s="36"/>
      <c r="G19" s="31">
        <v>54</v>
      </c>
      <c r="H19" s="31">
        <v>71</v>
      </c>
      <c r="I19" s="31">
        <v>46</v>
      </c>
      <c r="J19" s="31">
        <f t="shared" si="0"/>
        <v>171</v>
      </c>
      <c r="K19" s="30">
        <v>15140</v>
      </c>
      <c r="L19" s="30">
        <f t="shared" si="1"/>
        <v>14969</v>
      </c>
      <c r="M19" s="25"/>
      <c r="N19" s="4"/>
      <c r="O19" s="4"/>
      <c r="P19" s="4"/>
    </row>
    <row r="20" spans="2:16" s="2" customFormat="1" ht="37.5" customHeight="1">
      <c r="B20" s="22"/>
      <c r="C20" s="4"/>
      <c r="D20" s="4"/>
      <c r="F20" s="36"/>
      <c r="G20" s="31">
        <v>3</v>
      </c>
      <c r="H20" s="31">
        <v>8</v>
      </c>
      <c r="I20" s="31">
        <v>7</v>
      </c>
      <c r="J20" s="31">
        <f t="shared" si="0"/>
        <v>18</v>
      </c>
      <c r="K20" s="30">
        <v>3293</v>
      </c>
      <c r="L20" s="30">
        <f t="shared" si="1"/>
        <v>3275</v>
      </c>
      <c r="M20" s="25"/>
      <c r="N20" s="4"/>
      <c r="O20" s="4"/>
      <c r="P20" s="4"/>
    </row>
    <row r="21" spans="2:16" s="2" customFormat="1" ht="37.5" customHeight="1">
      <c r="B21" s="22"/>
      <c r="C21" s="4"/>
      <c r="D21" s="4"/>
      <c r="F21" s="36"/>
      <c r="G21" s="31">
        <v>4</v>
      </c>
      <c r="H21" s="31">
        <v>0</v>
      </c>
      <c r="I21" s="31">
        <v>7</v>
      </c>
      <c r="J21" s="31">
        <f t="shared" si="0"/>
        <v>11</v>
      </c>
      <c r="K21" s="30">
        <v>1753</v>
      </c>
      <c r="L21" s="30">
        <f t="shared" si="1"/>
        <v>1742</v>
      </c>
      <c r="M21" s="25"/>
      <c r="N21" s="4"/>
      <c r="O21" s="4"/>
      <c r="P21" s="4"/>
    </row>
    <row r="22" spans="2:16" s="2" customFormat="1" ht="37.5" customHeight="1">
      <c r="B22" s="22"/>
      <c r="C22" s="4"/>
      <c r="D22" s="4"/>
      <c r="F22" s="36"/>
      <c r="G22" s="31">
        <v>2</v>
      </c>
      <c r="H22" s="31">
        <v>4</v>
      </c>
      <c r="I22" s="31">
        <v>2</v>
      </c>
      <c r="J22" s="31">
        <f t="shared" si="0"/>
        <v>8</v>
      </c>
      <c r="K22" s="30">
        <v>958</v>
      </c>
      <c r="L22" s="30">
        <f t="shared" si="1"/>
        <v>950</v>
      </c>
      <c r="M22" s="25"/>
      <c r="N22" s="4"/>
      <c r="O22" s="4"/>
      <c r="P22" s="4"/>
    </row>
    <row r="23" spans="2:16" s="2" customFormat="1" ht="39" customHeight="1">
      <c r="B23" s="22"/>
      <c r="C23" s="4"/>
      <c r="D23" s="4"/>
      <c r="F23" s="36"/>
      <c r="G23" s="31">
        <v>3</v>
      </c>
      <c r="H23" s="31">
        <v>2</v>
      </c>
      <c r="I23" s="31">
        <v>7</v>
      </c>
      <c r="J23" s="31">
        <f t="shared" si="0"/>
        <v>12</v>
      </c>
      <c r="K23" s="30">
        <v>1024</v>
      </c>
      <c r="L23" s="30">
        <f t="shared" si="1"/>
        <v>1012</v>
      </c>
      <c r="M23" s="25"/>
      <c r="N23" s="4"/>
      <c r="O23" s="4"/>
      <c r="P23" s="4"/>
    </row>
    <row r="24" spans="2:16" s="2" customFormat="1" ht="39.75" customHeight="1">
      <c r="B24" s="22"/>
      <c r="C24" s="4"/>
      <c r="D24" s="4"/>
      <c r="F24" s="36"/>
      <c r="G24" s="31">
        <v>0</v>
      </c>
      <c r="H24" s="31">
        <v>5</v>
      </c>
      <c r="I24" s="31">
        <v>6</v>
      </c>
      <c r="J24" s="31">
        <f t="shared" si="0"/>
        <v>11</v>
      </c>
      <c r="K24" s="30">
        <v>1169</v>
      </c>
      <c r="L24" s="30">
        <f t="shared" si="1"/>
        <v>1158</v>
      </c>
      <c r="M24" s="25"/>
      <c r="N24" s="4"/>
      <c r="O24" s="4"/>
      <c r="P24" s="4"/>
    </row>
    <row r="25" spans="2:16" s="2" customFormat="1" ht="41.25" customHeight="1">
      <c r="B25" s="22"/>
      <c r="C25" s="4"/>
      <c r="D25" s="4"/>
      <c r="F25" s="36"/>
      <c r="G25" s="31">
        <v>19</v>
      </c>
      <c r="H25" s="31">
        <v>11</v>
      </c>
      <c r="I25" s="31">
        <v>6</v>
      </c>
      <c r="J25" s="31">
        <f t="shared" si="0"/>
        <v>36</v>
      </c>
      <c r="K25" s="30">
        <v>3937</v>
      </c>
      <c r="L25" s="30">
        <f t="shared" si="1"/>
        <v>3901</v>
      </c>
      <c r="M25" s="25"/>
      <c r="N25" s="4"/>
      <c r="O25" s="4"/>
      <c r="P25" s="4"/>
    </row>
    <row r="26" spans="2:16" s="2" customFormat="1" ht="39" customHeight="1">
      <c r="B26" s="22"/>
      <c r="C26" s="4"/>
      <c r="D26" s="4"/>
      <c r="F26" s="36"/>
      <c r="G26" s="31">
        <v>4</v>
      </c>
      <c r="H26" s="31">
        <v>6</v>
      </c>
      <c r="I26" s="31">
        <v>0</v>
      </c>
      <c r="J26" s="31">
        <f t="shared" si="0"/>
        <v>10</v>
      </c>
      <c r="K26" s="30">
        <v>1767</v>
      </c>
      <c r="L26" s="30">
        <f t="shared" si="1"/>
        <v>1757</v>
      </c>
      <c r="M26" s="25"/>
      <c r="N26" s="4"/>
      <c r="O26" s="4"/>
      <c r="P26" s="4"/>
    </row>
    <row r="27" spans="2:16" s="2" customFormat="1" ht="39" customHeight="1">
      <c r="B27" s="22"/>
      <c r="C27" s="4"/>
      <c r="D27" s="4"/>
      <c r="F27" s="36"/>
      <c r="G27" s="31">
        <v>34</v>
      </c>
      <c r="H27" s="31">
        <v>13</v>
      </c>
      <c r="I27" s="31">
        <v>22</v>
      </c>
      <c r="J27" s="31">
        <f t="shared" si="0"/>
        <v>69</v>
      </c>
      <c r="K27" s="30">
        <v>6154</v>
      </c>
      <c r="L27" s="30">
        <f t="shared" si="1"/>
        <v>6085</v>
      </c>
      <c r="M27" s="25"/>
      <c r="N27" s="4"/>
      <c r="O27" s="4"/>
      <c r="P27" s="4"/>
    </row>
    <row r="28" spans="2:16" s="2" customFormat="1" ht="39.75" customHeight="1">
      <c r="B28" s="22"/>
      <c r="C28" s="4"/>
      <c r="D28" s="4"/>
      <c r="F28" s="36"/>
      <c r="G28" s="31">
        <v>2</v>
      </c>
      <c r="H28" s="31">
        <v>2</v>
      </c>
      <c r="I28" s="31">
        <v>1</v>
      </c>
      <c r="J28" s="31">
        <f t="shared" si="0"/>
        <v>5</v>
      </c>
      <c r="K28" s="30">
        <v>694</v>
      </c>
      <c r="L28" s="30">
        <f t="shared" si="1"/>
        <v>689</v>
      </c>
      <c r="M28" s="25"/>
      <c r="N28" s="4"/>
      <c r="O28" s="4"/>
      <c r="P28" s="4"/>
    </row>
    <row r="29" spans="2:16" s="2" customFormat="1" ht="39.75" customHeight="1">
      <c r="B29" s="22"/>
      <c r="C29" s="4"/>
      <c r="D29" s="4"/>
      <c r="F29" s="36"/>
      <c r="G29" s="31">
        <v>1</v>
      </c>
      <c r="H29" s="31">
        <v>23</v>
      </c>
      <c r="I29" s="31">
        <v>0</v>
      </c>
      <c r="J29" s="31">
        <f t="shared" si="0"/>
        <v>24</v>
      </c>
      <c r="K29" s="30">
        <v>1228</v>
      </c>
      <c r="L29" s="30">
        <f t="shared" si="1"/>
        <v>1204</v>
      </c>
      <c r="M29" s="25"/>
      <c r="N29" s="4"/>
      <c r="O29" s="4"/>
      <c r="P29" s="4"/>
    </row>
    <row r="30" spans="2:16" s="2" customFormat="1" ht="39" customHeight="1">
      <c r="B30" s="22"/>
      <c r="C30" s="4"/>
      <c r="D30" s="4"/>
      <c r="F30" s="36"/>
      <c r="G30" s="31">
        <v>0</v>
      </c>
      <c r="H30" s="31">
        <v>0</v>
      </c>
      <c r="I30" s="31">
        <v>0</v>
      </c>
      <c r="J30" s="31">
        <v>0</v>
      </c>
      <c r="K30" s="30">
        <v>109</v>
      </c>
      <c r="L30" s="30">
        <f t="shared" si="1"/>
        <v>109</v>
      </c>
      <c r="M30" s="25"/>
      <c r="N30" s="4"/>
      <c r="O30" s="4"/>
      <c r="P30" s="4"/>
    </row>
    <row r="31" spans="2:16" s="2" customFormat="1" ht="39.75" customHeight="1">
      <c r="B31" s="22"/>
      <c r="C31" s="4"/>
      <c r="D31" s="4"/>
      <c r="F31" s="36"/>
      <c r="G31" s="31">
        <v>0</v>
      </c>
      <c r="H31" s="31">
        <v>0</v>
      </c>
      <c r="I31" s="31">
        <v>0</v>
      </c>
      <c r="J31" s="31">
        <v>0</v>
      </c>
      <c r="K31" s="30">
        <v>27</v>
      </c>
      <c r="L31" s="30">
        <f t="shared" si="1"/>
        <v>27</v>
      </c>
      <c r="M31" s="25"/>
      <c r="N31" s="4"/>
      <c r="O31" s="4"/>
      <c r="P31" s="4"/>
    </row>
    <row r="32" spans="2:16" s="2" customFormat="1" ht="37.5" customHeight="1">
      <c r="B32" s="22"/>
      <c r="C32" s="4"/>
      <c r="D32" s="4"/>
      <c r="F32" s="36"/>
      <c r="G32" s="31">
        <v>0</v>
      </c>
      <c r="H32" s="31">
        <v>0</v>
      </c>
      <c r="I32" s="31">
        <v>0</v>
      </c>
      <c r="J32" s="31">
        <v>0</v>
      </c>
      <c r="K32" s="30">
        <v>5</v>
      </c>
      <c r="L32" s="30">
        <f t="shared" si="1"/>
        <v>5</v>
      </c>
      <c r="M32" s="25"/>
      <c r="N32" s="4"/>
      <c r="O32" s="4"/>
      <c r="P32" s="4"/>
    </row>
    <row r="33" spans="2:16" s="2" customFormat="1" ht="38.25" customHeight="1">
      <c r="B33" s="22"/>
      <c r="C33" s="4"/>
      <c r="D33" s="4"/>
      <c r="F33" s="36"/>
      <c r="G33" s="31">
        <v>0</v>
      </c>
      <c r="H33" s="31">
        <v>0</v>
      </c>
      <c r="I33" s="31">
        <v>0</v>
      </c>
      <c r="J33" s="31">
        <v>0</v>
      </c>
      <c r="K33" s="30">
        <v>28</v>
      </c>
      <c r="L33" s="30">
        <f t="shared" si="1"/>
        <v>28</v>
      </c>
      <c r="M33" s="25"/>
      <c r="N33" s="4"/>
      <c r="O33" s="4"/>
      <c r="P33" s="4"/>
    </row>
    <row r="34" spans="2:16" s="2" customFormat="1" ht="36.75" customHeight="1">
      <c r="B34" s="22"/>
      <c r="C34" s="4"/>
      <c r="D34" s="4"/>
      <c r="F34" s="36"/>
      <c r="G34" s="31">
        <v>0</v>
      </c>
      <c r="H34" s="31">
        <v>0</v>
      </c>
      <c r="I34" s="31">
        <v>0</v>
      </c>
      <c r="J34" s="31">
        <f>SUM(F34:I34)</f>
        <v>0</v>
      </c>
      <c r="K34" s="30">
        <v>2</v>
      </c>
      <c r="L34" s="30">
        <f t="shared" si="1"/>
        <v>2</v>
      </c>
      <c r="M34" s="25"/>
      <c r="N34" s="4"/>
      <c r="O34" s="4"/>
      <c r="P34" s="4"/>
    </row>
    <row r="35" spans="2:16" s="2" customFormat="1" ht="27" customHeight="1">
      <c r="B35" s="22"/>
      <c r="C35" s="4"/>
      <c r="D35" s="4"/>
      <c r="F35" s="36"/>
      <c r="G35" s="31">
        <v>0</v>
      </c>
      <c r="H35" s="31">
        <v>0</v>
      </c>
      <c r="I35" s="31">
        <v>1</v>
      </c>
      <c r="J35" s="31">
        <v>1</v>
      </c>
      <c r="K35" s="30">
        <v>128</v>
      </c>
      <c r="L35" s="30">
        <f t="shared" si="1"/>
        <v>127</v>
      </c>
      <c r="M35" s="25"/>
      <c r="N35" s="4"/>
      <c r="O35" s="4"/>
      <c r="P35" s="4"/>
    </row>
    <row r="36" spans="2:16" s="2" customFormat="1" ht="25.5" customHeight="1">
      <c r="B36" s="22"/>
      <c r="C36" s="4"/>
      <c r="D36" s="4"/>
      <c r="F36" s="36"/>
      <c r="G36" s="31">
        <v>1</v>
      </c>
      <c r="H36" s="31">
        <v>1</v>
      </c>
      <c r="I36" s="31">
        <v>0</v>
      </c>
      <c r="J36" s="31">
        <v>2</v>
      </c>
      <c r="K36" s="30">
        <v>127</v>
      </c>
      <c r="L36" s="30">
        <f t="shared" si="1"/>
        <v>125</v>
      </c>
      <c r="M36" s="25"/>
      <c r="N36" s="4"/>
      <c r="O36" s="4"/>
      <c r="P36" s="4"/>
    </row>
    <row r="37" spans="2:16" s="2" customFormat="1" ht="25.5" customHeight="1">
      <c r="B37" s="22"/>
      <c r="C37" s="4"/>
      <c r="D37" s="4"/>
      <c r="F37" s="36"/>
      <c r="G37" s="31">
        <v>0</v>
      </c>
      <c r="H37" s="31">
        <v>0</v>
      </c>
      <c r="I37" s="31">
        <v>1</v>
      </c>
      <c r="J37" s="31">
        <f t="shared" ref="J37:J44" si="2">SUM(F37:I37)</f>
        <v>1</v>
      </c>
      <c r="K37" s="30">
        <v>30</v>
      </c>
      <c r="L37" s="30">
        <f t="shared" si="1"/>
        <v>29</v>
      </c>
      <c r="M37" s="25"/>
      <c r="N37" s="4"/>
      <c r="O37" s="4"/>
      <c r="P37" s="4"/>
    </row>
    <row r="38" spans="2:16" s="2" customFormat="1" ht="25.5" customHeight="1">
      <c r="B38" s="22"/>
      <c r="C38" s="4"/>
      <c r="D38" s="4"/>
      <c r="F38" s="36"/>
      <c r="G38" s="31">
        <v>0</v>
      </c>
      <c r="H38" s="31">
        <v>0</v>
      </c>
      <c r="I38" s="31">
        <v>0</v>
      </c>
      <c r="J38" s="31">
        <f t="shared" si="2"/>
        <v>0</v>
      </c>
      <c r="K38" s="30">
        <v>14</v>
      </c>
      <c r="L38" s="30">
        <f t="shared" si="1"/>
        <v>14</v>
      </c>
      <c r="M38" s="25"/>
      <c r="N38" s="4"/>
      <c r="O38" s="4"/>
      <c r="P38" s="4"/>
    </row>
    <row r="39" spans="2:16" s="2" customFormat="1" ht="24" customHeight="1">
      <c r="B39" s="22"/>
      <c r="C39" s="4"/>
      <c r="D39" s="4"/>
      <c r="F39" s="36"/>
      <c r="G39" s="31">
        <v>0</v>
      </c>
      <c r="H39" s="31">
        <v>0</v>
      </c>
      <c r="I39" s="31">
        <v>0</v>
      </c>
      <c r="J39" s="31">
        <f t="shared" si="2"/>
        <v>0</v>
      </c>
      <c r="K39" s="30">
        <v>5</v>
      </c>
      <c r="L39" s="30">
        <f t="shared" si="1"/>
        <v>5</v>
      </c>
      <c r="M39" s="25"/>
      <c r="N39" s="4"/>
      <c r="O39" s="4"/>
      <c r="P39" s="4"/>
    </row>
    <row r="40" spans="2:16" s="2" customFormat="1" ht="24" customHeight="1">
      <c r="B40" s="22"/>
      <c r="C40" s="4"/>
      <c r="D40" s="4"/>
      <c r="F40" s="36"/>
      <c r="G40" s="31">
        <v>0</v>
      </c>
      <c r="H40" s="31">
        <v>0</v>
      </c>
      <c r="I40" s="31">
        <v>0</v>
      </c>
      <c r="J40" s="31">
        <f t="shared" si="2"/>
        <v>0</v>
      </c>
      <c r="K40" s="30">
        <v>12</v>
      </c>
      <c r="L40" s="30">
        <f t="shared" si="1"/>
        <v>12</v>
      </c>
      <c r="M40" s="25"/>
      <c r="N40" s="4"/>
      <c r="O40" s="4"/>
      <c r="P40" s="4"/>
    </row>
    <row r="41" spans="2:16" s="2" customFormat="1" ht="33" customHeight="1">
      <c r="B41" s="22"/>
      <c r="C41" s="4"/>
      <c r="D41" s="4"/>
      <c r="F41" s="35"/>
      <c r="G41" s="31">
        <v>15</v>
      </c>
      <c r="H41" s="31">
        <v>4</v>
      </c>
      <c r="I41" s="31">
        <v>0</v>
      </c>
      <c r="J41" s="31">
        <f t="shared" si="2"/>
        <v>19</v>
      </c>
      <c r="K41" s="30">
        <v>1741</v>
      </c>
      <c r="L41" s="30">
        <f t="shared" si="1"/>
        <v>1722</v>
      </c>
      <c r="M41" s="25"/>
      <c r="N41" s="4"/>
      <c r="O41" s="4"/>
      <c r="P41" s="4"/>
    </row>
    <row r="42" spans="2:16" s="2" customFormat="1" ht="33" customHeight="1">
      <c r="B42" s="22"/>
      <c r="C42" s="4"/>
      <c r="D42" s="4"/>
      <c r="F42" s="35"/>
      <c r="G42" s="31">
        <v>67</v>
      </c>
      <c r="H42" s="31">
        <v>8</v>
      </c>
      <c r="I42" s="31">
        <v>46</v>
      </c>
      <c r="J42" s="31">
        <f t="shared" si="2"/>
        <v>121</v>
      </c>
      <c r="K42" s="30">
        <v>14373</v>
      </c>
      <c r="L42" s="30">
        <f t="shared" si="1"/>
        <v>14252</v>
      </c>
      <c r="M42" s="25"/>
      <c r="N42" s="4"/>
      <c r="O42" s="4"/>
      <c r="P42" s="4"/>
    </row>
    <row r="43" spans="2:16" s="2" customFormat="1" ht="33.75" customHeight="1">
      <c r="B43" s="22"/>
      <c r="C43" s="4"/>
      <c r="D43" s="4"/>
      <c r="F43" s="34" t="s">
        <v>56</v>
      </c>
      <c r="G43" s="33">
        <v>0</v>
      </c>
      <c r="H43" s="31">
        <v>0</v>
      </c>
      <c r="I43" s="31">
        <v>1</v>
      </c>
      <c r="J43" s="31">
        <f t="shared" si="2"/>
        <v>1</v>
      </c>
      <c r="K43" s="30">
        <v>37</v>
      </c>
      <c r="L43" s="30">
        <f t="shared" si="1"/>
        <v>36</v>
      </c>
      <c r="M43" s="25"/>
      <c r="N43" s="4"/>
      <c r="O43" s="4"/>
      <c r="P43" s="4"/>
    </row>
    <row r="44" spans="2:16" s="2" customFormat="1" ht="30.75" customHeight="1">
      <c r="B44" s="22"/>
      <c r="C44" s="4"/>
      <c r="D44" s="4"/>
      <c r="F44" s="32" t="s">
        <v>55</v>
      </c>
      <c r="G44" s="31">
        <v>10</v>
      </c>
      <c r="H44" s="31">
        <v>11</v>
      </c>
      <c r="I44" s="31">
        <v>3</v>
      </c>
      <c r="J44" s="31">
        <f t="shared" si="2"/>
        <v>24</v>
      </c>
      <c r="K44" s="30">
        <v>2191</v>
      </c>
      <c r="L44" s="30">
        <f t="shared" si="1"/>
        <v>2167</v>
      </c>
      <c r="M44" s="25"/>
      <c r="N44" s="4"/>
      <c r="O44" s="4"/>
      <c r="P44" s="4"/>
    </row>
    <row r="45" spans="2:16" s="2" customFormat="1" ht="30.75" customHeight="1">
      <c r="B45" s="22"/>
      <c r="C45" s="4"/>
      <c r="D45" s="4"/>
      <c r="F45" s="29" t="s">
        <v>54</v>
      </c>
      <c r="G45" s="28">
        <f t="shared" ref="G45:L45" si="3">SUM(G18:G44)</f>
        <v>280</v>
      </c>
      <c r="H45" s="28">
        <f t="shared" si="3"/>
        <v>226</v>
      </c>
      <c r="I45" s="28">
        <f t="shared" si="3"/>
        <v>203</v>
      </c>
      <c r="J45" s="28">
        <f t="shared" si="3"/>
        <v>709</v>
      </c>
      <c r="K45" s="27">
        <f t="shared" si="3"/>
        <v>73054</v>
      </c>
      <c r="L45" s="27">
        <f t="shared" si="3"/>
        <v>72345</v>
      </c>
      <c r="M45" s="24"/>
      <c r="N45" s="4"/>
      <c r="O45" s="4"/>
      <c r="P45" s="4"/>
    </row>
    <row r="46" spans="2:16" s="2" customFormat="1" ht="8.25" customHeight="1">
      <c r="B46" s="22"/>
      <c r="C46" s="4"/>
      <c r="D46" s="4"/>
      <c r="E46" s="26"/>
      <c r="F46" s="20"/>
      <c r="G46" s="20"/>
      <c r="H46" s="20"/>
      <c r="I46" s="20"/>
      <c r="J46" s="20"/>
      <c r="K46" s="25"/>
      <c r="L46" s="24"/>
      <c r="M46" s="20"/>
      <c r="N46" s="4"/>
      <c r="O46" s="4"/>
      <c r="P46" s="4"/>
    </row>
    <row r="47" spans="2:16" s="2" customFormat="1" ht="6" customHeight="1">
      <c r="B47" s="22"/>
      <c r="C47" s="4"/>
      <c r="D47" s="4"/>
      <c r="E47" s="26"/>
      <c r="F47" s="20"/>
      <c r="G47" s="20"/>
      <c r="H47" s="20"/>
      <c r="I47" s="20"/>
      <c r="J47" s="20"/>
      <c r="K47" s="25"/>
      <c r="L47" s="24"/>
      <c r="M47" s="20"/>
      <c r="N47" s="4"/>
      <c r="O47" s="4"/>
      <c r="P47" s="4"/>
    </row>
    <row r="48" spans="2:16" s="2" customFormat="1" ht="18.75" customHeight="1">
      <c r="B48" s="22"/>
      <c r="C48" s="4"/>
      <c r="D48" s="74" t="s">
        <v>53</v>
      </c>
      <c r="E48" s="74"/>
      <c r="F48" s="74"/>
      <c r="G48" s="74"/>
      <c r="H48" s="74"/>
      <c r="I48" s="74"/>
      <c r="J48" s="74"/>
      <c r="K48" s="74"/>
      <c r="L48" s="74"/>
      <c r="M48" s="74"/>
      <c r="N48" s="4"/>
      <c r="O48" s="4"/>
      <c r="P48" s="4"/>
    </row>
    <row r="49" spans="2:18" s="2" customFormat="1" ht="18.75" customHeight="1">
      <c r="B49" s="22"/>
      <c r="C49" s="4"/>
      <c r="D49" s="74"/>
      <c r="E49" s="74"/>
      <c r="F49" s="74"/>
      <c r="G49" s="74"/>
      <c r="H49" s="74"/>
      <c r="I49" s="74"/>
      <c r="J49" s="74"/>
      <c r="K49" s="74"/>
      <c r="L49" s="74"/>
      <c r="M49" s="74"/>
      <c r="N49" s="4"/>
      <c r="O49" s="4"/>
      <c r="P49" s="4"/>
    </row>
    <row r="50" spans="2:18" s="2" customFormat="1" ht="9" customHeight="1">
      <c r="B50" s="22"/>
      <c r="C50" s="4"/>
      <c r="D50" s="4"/>
      <c r="E50" s="23"/>
      <c r="F50" s="23"/>
      <c r="G50" s="23"/>
      <c r="H50" s="23"/>
      <c r="I50" s="23"/>
      <c r="J50" s="23"/>
      <c r="K50" s="23"/>
      <c r="L50" s="23"/>
      <c r="M50" s="23"/>
      <c r="N50" s="4"/>
      <c r="O50" s="4"/>
      <c r="P50" s="4"/>
    </row>
    <row r="51" spans="2:18" s="2" customFormat="1" ht="102.75" customHeight="1">
      <c r="B51" s="22"/>
      <c r="C51" s="4"/>
      <c r="D51" s="75" t="s">
        <v>52</v>
      </c>
      <c r="E51" s="75"/>
      <c r="F51" s="75"/>
      <c r="G51" s="75"/>
      <c r="H51" s="75"/>
      <c r="I51" s="75"/>
      <c r="J51" s="75"/>
      <c r="K51" s="75"/>
      <c r="L51" s="75"/>
      <c r="M51" s="75"/>
      <c r="N51" s="4"/>
      <c r="O51" s="4"/>
      <c r="P51" s="4"/>
    </row>
    <row r="52" spans="2:18" s="2" customFormat="1" ht="10.5" customHeight="1">
      <c r="B52" s="22"/>
      <c r="C52" s="4"/>
      <c r="D52" s="4"/>
      <c r="E52" s="21"/>
      <c r="F52" s="4"/>
      <c r="G52" s="4"/>
      <c r="H52" s="4"/>
      <c r="I52" s="4"/>
      <c r="J52" s="4"/>
      <c r="K52" s="4"/>
      <c r="L52" s="4"/>
      <c r="M52" s="20"/>
      <c r="N52" s="4"/>
      <c r="O52" s="4"/>
      <c r="P52" s="4"/>
    </row>
    <row r="53" spans="2:18" s="2" customFormat="1" ht="19.5" customHeight="1">
      <c r="B53" s="62" t="s">
        <v>51</v>
      </c>
      <c r="C53" s="62"/>
      <c r="D53" s="62"/>
      <c r="E53" s="62"/>
      <c r="F53" s="62"/>
      <c r="G53" s="62"/>
      <c r="H53" s="62"/>
      <c r="I53" s="62"/>
      <c r="J53" s="62"/>
      <c r="K53" s="62"/>
      <c r="L53" s="62"/>
      <c r="M53" s="62"/>
      <c r="N53" s="62"/>
      <c r="O53" s="62"/>
      <c r="P53" s="62"/>
      <c r="Q53" s="5"/>
      <c r="R53" s="5"/>
    </row>
    <row r="54" spans="2:18" s="2" customFormat="1" ht="15.75">
      <c r="B54" s="8"/>
      <c r="C54" s="8"/>
      <c r="D54" s="8"/>
      <c r="E54" s="8"/>
      <c r="F54" s="8"/>
      <c r="G54" s="8"/>
      <c r="H54" s="8"/>
      <c r="I54" s="8"/>
      <c r="J54" s="8"/>
      <c r="K54" s="8"/>
      <c r="L54" s="8"/>
      <c r="M54" s="8"/>
      <c r="N54" s="8"/>
      <c r="O54" s="4"/>
      <c r="P54" s="4"/>
    </row>
    <row r="55" spans="2:18" s="2" customFormat="1" ht="28.5" customHeight="1">
      <c r="D55" s="76" t="s">
        <v>46</v>
      </c>
      <c r="E55" s="76"/>
      <c r="F55" s="76"/>
      <c r="G55" s="18" t="s">
        <v>50</v>
      </c>
      <c r="H55" s="18" t="s">
        <v>49</v>
      </c>
      <c r="I55" s="18" t="s">
        <v>25</v>
      </c>
      <c r="J55" s="18" t="s">
        <v>24</v>
      </c>
      <c r="K55" s="18" t="s">
        <v>23</v>
      </c>
      <c r="L55" s="18" t="s">
        <v>22</v>
      </c>
      <c r="M55" s="18" t="s">
        <v>48</v>
      </c>
      <c r="P55" s="4"/>
    </row>
    <row r="56" spans="2:18" s="2" customFormat="1" ht="15.75" customHeight="1">
      <c r="D56" s="77" t="s">
        <v>39</v>
      </c>
      <c r="E56" s="77"/>
      <c r="F56" s="77"/>
      <c r="G56" s="16">
        <v>109</v>
      </c>
      <c r="H56" s="16">
        <v>4</v>
      </c>
      <c r="I56" s="16">
        <v>27</v>
      </c>
      <c r="J56" s="16">
        <v>27</v>
      </c>
      <c r="K56" s="16">
        <v>27</v>
      </c>
      <c r="L56" s="16">
        <v>27</v>
      </c>
      <c r="M56" s="16">
        <v>1</v>
      </c>
      <c r="P56" s="4"/>
    </row>
    <row r="57" spans="2:18" s="2" customFormat="1" ht="15.75" customHeight="1">
      <c r="D57" s="77" t="s">
        <v>38</v>
      </c>
      <c r="E57" s="77"/>
      <c r="F57" s="77"/>
      <c r="G57" s="16">
        <v>27</v>
      </c>
      <c r="H57" s="16">
        <v>3</v>
      </c>
      <c r="I57" s="16">
        <v>9</v>
      </c>
      <c r="J57" s="16">
        <v>9</v>
      </c>
      <c r="K57" s="16">
        <v>9</v>
      </c>
      <c r="L57" s="16" t="s">
        <v>7</v>
      </c>
      <c r="M57" s="16">
        <v>0</v>
      </c>
      <c r="P57" s="4"/>
    </row>
    <row r="58" spans="2:18" s="2" customFormat="1" ht="15.75" customHeight="1">
      <c r="D58" s="77" t="s">
        <v>37</v>
      </c>
      <c r="E58" s="77"/>
      <c r="F58" s="77"/>
      <c r="G58" s="16">
        <v>5</v>
      </c>
      <c r="H58" s="16">
        <v>3</v>
      </c>
      <c r="I58" s="16">
        <v>1</v>
      </c>
      <c r="J58" s="16">
        <v>1</v>
      </c>
      <c r="K58" s="16" t="s">
        <v>7</v>
      </c>
      <c r="L58" s="16">
        <v>1</v>
      </c>
      <c r="M58" s="16">
        <v>2</v>
      </c>
      <c r="P58" s="4"/>
    </row>
    <row r="59" spans="2:18" s="2" customFormat="1" ht="15.75" customHeight="1">
      <c r="D59" s="77" t="s">
        <v>36</v>
      </c>
      <c r="E59" s="77"/>
      <c r="F59" s="77"/>
      <c r="G59" s="16">
        <v>28</v>
      </c>
      <c r="H59" s="16">
        <v>3</v>
      </c>
      <c r="I59" s="16">
        <v>9</v>
      </c>
      <c r="J59" s="16" t="s">
        <v>7</v>
      </c>
      <c r="K59" s="16">
        <v>9</v>
      </c>
      <c r="L59" s="16">
        <v>9</v>
      </c>
      <c r="M59" s="16">
        <v>1</v>
      </c>
      <c r="P59" s="4"/>
    </row>
    <row r="60" spans="2:18" s="2" customFormat="1" ht="15.75" customHeight="1">
      <c r="D60" s="77" t="s">
        <v>35</v>
      </c>
      <c r="E60" s="77"/>
      <c r="F60" s="77"/>
      <c r="G60" s="16">
        <v>2</v>
      </c>
      <c r="H60" s="16">
        <v>3</v>
      </c>
      <c r="I60" s="16" t="s">
        <v>7</v>
      </c>
      <c r="J60" s="16">
        <v>1</v>
      </c>
      <c r="K60" s="16" t="s">
        <v>7</v>
      </c>
      <c r="L60" s="16">
        <v>1</v>
      </c>
      <c r="M60" s="16">
        <v>0</v>
      </c>
      <c r="P60" s="4"/>
    </row>
    <row r="61" spans="2:18" s="2" customFormat="1" ht="18" customHeight="1">
      <c r="D61" s="77" t="s">
        <v>34</v>
      </c>
      <c r="E61" s="77"/>
      <c r="F61" s="77"/>
      <c r="G61" s="16">
        <v>127</v>
      </c>
      <c r="H61" s="16">
        <v>2</v>
      </c>
      <c r="I61" s="16">
        <v>63</v>
      </c>
      <c r="J61" s="16">
        <v>63</v>
      </c>
      <c r="K61" s="16" t="s">
        <v>7</v>
      </c>
      <c r="L61" s="16" t="s">
        <v>7</v>
      </c>
      <c r="M61" s="16">
        <v>1</v>
      </c>
      <c r="P61" s="4"/>
    </row>
    <row r="62" spans="2:18" s="2" customFormat="1" ht="15.75" customHeight="1">
      <c r="D62" s="77" t="s">
        <v>33</v>
      </c>
      <c r="E62" s="77"/>
      <c r="F62" s="77"/>
      <c r="G62" s="16">
        <v>125</v>
      </c>
      <c r="H62" s="16">
        <v>2</v>
      </c>
      <c r="I62" s="16">
        <v>62</v>
      </c>
      <c r="J62" s="16" t="s">
        <v>7</v>
      </c>
      <c r="K62" s="16">
        <v>62</v>
      </c>
      <c r="L62" s="16" t="s">
        <v>7</v>
      </c>
      <c r="M62" s="16">
        <v>1</v>
      </c>
      <c r="P62" s="4"/>
    </row>
    <row r="63" spans="2:18" s="2" customFormat="1" ht="15.75" customHeight="1">
      <c r="D63" s="77" t="s">
        <v>32</v>
      </c>
      <c r="E63" s="77"/>
      <c r="F63" s="77"/>
      <c r="G63" s="16">
        <v>29</v>
      </c>
      <c r="H63" s="16">
        <v>2</v>
      </c>
      <c r="I63" s="16">
        <v>14</v>
      </c>
      <c r="J63" s="16" t="s">
        <v>7</v>
      </c>
      <c r="K63" s="16" t="s">
        <v>7</v>
      </c>
      <c r="L63" s="16">
        <v>14</v>
      </c>
      <c r="M63" s="16">
        <v>1</v>
      </c>
      <c r="P63" s="4"/>
    </row>
    <row r="64" spans="2:18" s="2" customFormat="1" ht="15.75" customHeight="1">
      <c r="D64" s="77" t="s">
        <v>31</v>
      </c>
      <c r="E64" s="77"/>
      <c r="F64" s="77"/>
      <c r="G64" s="16">
        <v>14</v>
      </c>
      <c r="H64" s="16">
        <v>2</v>
      </c>
      <c r="I64" s="16" t="s">
        <v>7</v>
      </c>
      <c r="J64" s="16">
        <v>7</v>
      </c>
      <c r="K64" s="16">
        <v>7</v>
      </c>
      <c r="L64" s="16" t="s">
        <v>7</v>
      </c>
      <c r="M64" s="16">
        <v>0</v>
      </c>
      <c r="P64" s="4"/>
    </row>
    <row r="65" spans="2:16" s="2" customFormat="1" ht="15.75" customHeight="1">
      <c r="D65" s="77" t="s">
        <v>30</v>
      </c>
      <c r="E65" s="77"/>
      <c r="F65" s="77"/>
      <c r="G65" s="16">
        <v>5</v>
      </c>
      <c r="H65" s="16">
        <v>2</v>
      </c>
      <c r="I65" s="16" t="s">
        <v>7</v>
      </c>
      <c r="J65" s="16">
        <v>2</v>
      </c>
      <c r="K65" s="16" t="s">
        <v>7</v>
      </c>
      <c r="L65" s="16">
        <v>2</v>
      </c>
      <c r="M65" s="16">
        <v>1</v>
      </c>
      <c r="P65" s="4"/>
    </row>
    <row r="66" spans="2:16" s="2" customFormat="1" ht="17.25" customHeight="1">
      <c r="D66" s="77" t="s">
        <v>29</v>
      </c>
      <c r="E66" s="77"/>
      <c r="F66" s="77"/>
      <c r="G66" s="16">
        <v>12</v>
      </c>
      <c r="H66" s="16">
        <v>2</v>
      </c>
      <c r="I66" s="16" t="s">
        <v>7</v>
      </c>
      <c r="J66" s="16" t="s">
        <v>7</v>
      </c>
      <c r="K66" s="16">
        <v>6</v>
      </c>
      <c r="L66" s="16">
        <v>6</v>
      </c>
      <c r="M66" s="16">
        <v>0</v>
      </c>
      <c r="P66" s="4"/>
    </row>
    <row r="67" spans="2:16" s="2" customFormat="1" ht="15.75">
      <c r="D67" s="77" t="s">
        <v>28</v>
      </c>
      <c r="E67" s="77"/>
      <c r="F67" s="77"/>
      <c r="G67" s="14">
        <f>SUM(G56:G66)</f>
        <v>483</v>
      </c>
      <c r="H67" s="14" t="s">
        <v>7</v>
      </c>
      <c r="I67" s="14">
        <f>I56+I57+I58+I59+I61+I62+I63</f>
        <v>185</v>
      </c>
      <c r="J67" s="14">
        <f>J56+J58+J57+J60+J61+J64+J65</f>
        <v>110</v>
      </c>
      <c r="K67" s="14">
        <f>K56+K57+K64+K59+K62+K66</f>
        <v>120</v>
      </c>
      <c r="L67" s="14">
        <f>L56+L58+L59+L60+L63+L65+L66</f>
        <v>60</v>
      </c>
      <c r="M67" s="14">
        <f>SUM(M56:M66)</f>
        <v>8</v>
      </c>
      <c r="N67" s="8"/>
      <c r="O67" s="8"/>
      <c r="P67" s="4"/>
    </row>
    <row r="68" spans="2:16" s="2" customFormat="1" ht="15.75">
      <c r="D68" s="10"/>
      <c r="E68" s="10"/>
      <c r="F68" s="10"/>
      <c r="G68" s="9"/>
      <c r="H68" s="9"/>
      <c r="I68" s="9"/>
      <c r="J68" s="9"/>
      <c r="K68" s="9"/>
      <c r="L68" s="9"/>
      <c r="M68" s="9"/>
      <c r="N68" s="8"/>
      <c r="O68" s="8"/>
      <c r="P68" s="4"/>
    </row>
    <row r="69" spans="2:16" s="2" customFormat="1" ht="15.75">
      <c r="B69" s="8"/>
      <c r="C69" s="19"/>
      <c r="D69" s="78" t="s">
        <v>47</v>
      </c>
      <c r="E69" s="78"/>
      <c r="F69" s="78"/>
      <c r="G69" s="78"/>
      <c r="H69" s="78"/>
      <c r="I69" s="78"/>
      <c r="J69" s="78"/>
      <c r="K69" s="78"/>
      <c r="L69" s="78"/>
      <c r="M69" s="78"/>
      <c r="N69" s="19"/>
      <c r="O69" s="4"/>
      <c r="P69" s="4"/>
    </row>
    <row r="70" spans="2:16" s="2" customFormat="1" ht="15.75">
      <c r="B70" s="8"/>
      <c r="C70" s="8"/>
      <c r="D70" s="8"/>
      <c r="E70" s="8"/>
      <c r="F70" s="8"/>
      <c r="G70" s="8"/>
      <c r="H70" s="8"/>
      <c r="I70" s="8"/>
      <c r="J70" s="8"/>
      <c r="K70" s="8"/>
      <c r="L70" s="8"/>
      <c r="M70" s="8"/>
      <c r="N70" s="8"/>
      <c r="O70" s="4"/>
      <c r="P70" s="4"/>
    </row>
    <row r="71" spans="2:16" s="2" customFormat="1" ht="17.25" customHeight="1">
      <c r="B71" s="8"/>
      <c r="C71" s="8"/>
      <c r="D71" s="76" t="s">
        <v>46</v>
      </c>
      <c r="E71" s="76"/>
      <c r="F71" s="76"/>
      <c r="G71" s="79" t="s">
        <v>45</v>
      </c>
      <c r="H71" s="79"/>
      <c r="I71" s="76" t="s">
        <v>44</v>
      </c>
      <c r="J71" s="76"/>
      <c r="K71" s="76"/>
      <c r="L71" s="76"/>
      <c r="M71" s="8"/>
      <c r="N71" s="8"/>
      <c r="O71" s="4"/>
      <c r="P71" s="4"/>
    </row>
    <row r="72" spans="2:16" s="2" customFormat="1" ht="25.5" customHeight="1">
      <c r="B72" s="8"/>
      <c r="C72" s="8"/>
      <c r="D72" s="76"/>
      <c r="E72" s="76"/>
      <c r="F72" s="76"/>
      <c r="G72" s="79"/>
      <c r="H72" s="79"/>
      <c r="I72" s="18" t="s">
        <v>43</v>
      </c>
      <c r="J72" s="18" t="s">
        <v>42</v>
      </c>
      <c r="K72" s="18" t="s">
        <v>41</v>
      </c>
      <c r="L72" s="18" t="s">
        <v>40</v>
      </c>
      <c r="M72" s="17"/>
      <c r="N72" s="8"/>
      <c r="O72" s="4"/>
      <c r="P72" s="4"/>
    </row>
    <row r="73" spans="2:16" s="2" customFormat="1" ht="15.75">
      <c r="B73" s="8"/>
      <c r="C73" s="8"/>
      <c r="D73" s="77" t="s">
        <v>39</v>
      </c>
      <c r="E73" s="77"/>
      <c r="F73" s="77"/>
      <c r="G73" s="80">
        <v>1</v>
      </c>
      <c r="H73" s="81"/>
      <c r="I73" s="16">
        <v>1</v>
      </c>
      <c r="J73" s="16" t="s">
        <v>7</v>
      </c>
      <c r="K73" s="16" t="s">
        <v>7</v>
      </c>
      <c r="L73" s="16" t="s">
        <v>7</v>
      </c>
      <c r="M73" s="15"/>
      <c r="N73" s="8"/>
      <c r="O73" s="4"/>
      <c r="P73" s="4"/>
    </row>
    <row r="74" spans="2:16" s="2" customFormat="1" ht="15.75">
      <c r="B74" s="8"/>
      <c r="C74" s="8"/>
      <c r="D74" s="77" t="s">
        <v>38</v>
      </c>
      <c r="E74" s="77"/>
      <c r="F74" s="77"/>
      <c r="G74" s="80">
        <v>0</v>
      </c>
      <c r="H74" s="81"/>
      <c r="I74" s="16" t="s">
        <v>7</v>
      </c>
      <c r="J74" s="16" t="s">
        <v>7</v>
      </c>
      <c r="K74" s="16" t="s">
        <v>7</v>
      </c>
      <c r="L74" s="16" t="s">
        <v>7</v>
      </c>
      <c r="M74" s="15"/>
      <c r="N74" s="8"/>
      <c r="O74" s="4"/>
      <c r="P74" s="4"/>
    </row>
    <row r="75" spans="2:16" s="2" customFormat="1" ht="15.75">
      <c r="B75" s="8"/>
      <c r="C75" s="8"/>
      <c r="D75" s="77" t="s">
        <v>37</v>
      </c>
      <c r="E75" s="77"/>
      <c r="F75" s="77"/>
      <c r="G75" s="80">
        <v>2</v>
      </c>
      <c r="H75" s="81"/>
      <c r="I75" s="16">
        <v>1</v>
      </c>
      <c r="J75" s="16">
        <v>1</v>
      </c>
      <c r="K75" s="16" t="s">
        <v>7</v>
      </c>
      <c r="L75" s="16" t="s">
        <v>7</v>
      </c>
      <c r="M75" s="15"/>
      <c r="N75" s="8"/>
      <c r="O75" s="4"/>
      <c r="P75" s="4"/>
    </row>
    <row r="76" spans="2:16" s="2" customFormat="1" ht="15.75">
      <c r="B76" s="8"/>
      <c r="C76" s="8"/>
      <c r="D76" s="77" t="s">
        <v>36</v>
      </c>
      <c r="E76" s="77"/>
      <c r="F76" s="77"/>
      <c r="G76" s="80">
        <v>1</v>
      </c>
      <c r="H76" s="81"/>
      <c r="I76" s="16">
        <v>1</v>
      </c>
      <c r="J76" s="16" t="s">
        <v>7</v>
      </c>
      <c r="K76" s="16" t="s">
        <v>7</v>
      </c>
      <c r="L76" s="16" t="s">
        <v>7</v>
      </c>
      <c r="M76" s="15"/>
      <c r="N76" s="8"/>
      <c r="O76" s="4"/>
      <c r="P76" s="4"/>
    </row>
    <row r="77" spans="2:16" s="2" customFormat="1" ht="15.75">
      <c r="B77" s="8"/>
      <c r="C77" s="8"/>
      <c r="D77" s="77" t="s">
        <v>35</v>
      </c>
      <c r="E77" s="77"/>
      <c r="F77" s="77"/>
      <c r="G77" s="80">
        <v>0</v>
      </c>
      <c r="H77" s="81"/>
      <c r="I77" s="16" t="s">
        <v>7</v>
      </c>
      <c r="J77" s="16" t="s">
        <v>7</v>
      </c>
      <c r="K77" s="16" t="s">
        <v>7</v>
      </c>
      <c r="L77" s="16" t="s">
        <v>7</v>
      </c>
      <c r="M77" s="15"/>
      <c r="N77" s="8"/>
      <c r="O77" s="4"/>
      <c r="P77" s="4"/>
    </row>
    <row r="78" spans="2:16" s="2" customFormat="1" ht="15.75">
      <c r="B78" s="8"/>
      <c r="C78" s="8"/>
      <c r="D78" s="77" t="s">
        <v>34</v>
      </c>
      <c r="E78" s="77"/>
      <c r="F78" s="77"/>
      <c r="G78" s="80">
        <v>1</v>
      </c>
      <c r="H78" s="81"/>
      <c r="I78" s="16">
        <v>1</v>
      </c>
      <c r="J78" s="16" t="s">
        <v>7</v>
      </c>
      <c r="K78" s="16" t="s">
        <v>7</v>
      </c>
      <c r="L78" s="16" t="s">
        <v>7</v>
      </c>
      <c r="M78" s="15"/>
      <c r="N78" s="8"/>
      <c r="O78" s="4"/>
      <c r="P78" s="4"/>
    </row>
    <row r="79" spans="2:16" s="2" customFormat="1" ht="15.75">
      <c r="B79" s="8"/>
      <c r="C79" s="8"/>
      <c r="D79" s="77" t="s">
        <v>33</v>
      </c>
      <c r="E79" s="77"/>
      <c r="F79" s="77"/>
      <c r="G79" s="80">
        <v>1</v>
      </c>
      <c r="H79" s="81"/>
      <c r="I79" s="16">
        <v>1</v>
      </c>
      <c r="J79" s="16" t="s">
        <v>7</v>
      </c>
      <c r="K79" s="16" t="s">
        <v>7</v>
      </c>
      <c r="L79" s="16" t="s">
        <v>7</v>
      </c>
      <c r="M79" s="15"/>
      <c r="N79" s="8"/>
      <c r="O79" s="4"/>
      <c r="P79" s="4"/>
    </row>
    <row r="80" spans="2:16" s="2" customFormat="1" ht="15.75">
      <c r="B80" s="8"/>
      <c r="C80" s="8"/>
      <c r="D80" s="77" t="s">
        <v>32</v>
      </c>
      <c r="E80" s="77"/>
      <c r="F80" s="77"/>
      <c r="G80" s="80">
        <v>1</v>
      </c>
      <c r="H80" s="81"/>
      <c r="I80" s="16">
        <v>1</v>
      </c>
      <c r="J80" s="16" t="s">
        <v>7</v>
      </c>
      <c r="K80" s="16" t="s">
        <v>7</v>
      </c>
      <c r="L80" s="16" t="s">
        <v>7</v>
      </c>
      <c r="M80" s="15"/>
      <c r="N80" s="8"/>
      <c r="O80" s="4"/>
      <c r="P80" s="4"/>
    </row>
    <row r="81" spans="2:18" s="2" customFormat="1" ht="15.75">
      <c r="B81" s="8"/>
      <c r="C81" s="8"/>
      <c r="D81" s="77" t="s">
        <v>31</v>
      </c>
      <c r="E81" s="77"/>
      <c r="F81" s="77"/>
      <c r="G81" s="80">
        <v>0</v>
      </c>
      <c r="H81" s="81"/>
      <c r="I81" s="16" t="s">
        <v>7</v>
      </c>
      <c r="J81" s="16" t="s">
        <v>7</v>
      </c>
      <c r="K81" s="16" t="s">
        <v>7</v>
      </c>
      <c r="L81" s="16" t="s">
        <v>7</v>
      </c>
      <c r="M81" s="15"/>
      <c r="N81" s="8"/>
      <c r="O81" s="4"/>
      <c r="P81" s="4"/>
    </row>
    <row r="82" spans="2:18" s="2" customFormat="1" ht="15.75">
      <c r="B82" s="8"/>
      <c r="C82" s="8"/>
      <c r="D82" s="77" t="s">
        <v>30</v>
      </c>
      <c r="E82" s="77"/>
      <c r="F82" s="77"/>
      <c r="G82" s="80">
        <v>1</v>
      </c>
      <c r="H82" s="81"/>
      <c r="I82" s="16" t="s">
        <v>7</v>
      </c>
      <c r="J82" s="16">
        <v>1</v>
      </c>
      <c r="K82" s="16" t="s">
        <v>7</v>
      </c>
      <c r="L82" s="16" t="s">
        <v>7</v>
      </c>
      <c r="M82" s="15"/>
      <c r="N82" s="8"/>
      <c r="O82" s="4"/>
      <c r="P82" s="4"/>
    </row>
    <row r="83" spans="2:18" s="2" customFormat="1" ht="15.75">
      <c r="B83" s="8"/>
      <c r="C83" s="8"/>
      <c r="D83" s="77" t="s">
        <v>29</v>
      </c>
      <c r="E83" s="77"/>
      <c r="F83" s="77"/>
      <c r="G83" s="80">
        <v>0</v>
      </c>
      <c r="H83" s="81"/>
      <c r="I83" s="16" t="s">
        <v>7</v>
      </c>
      <c r="J83" s="16" t="s">
        <v>7</v>
      </c>
      <c r="K83" s="16" t="s">
        <v>7</v>
      </c>
      <c r="L83" s="16" t="s">
        <v>7</v>
      </c>
      <c r="M83" s="15"/>
      <c r="N83" s="8"/>
      <c r="O83" s="4"/>
      <c r="P83" s="4"/>
    </row>
    <row r="84" spans="2:18" s="2" customFormat="1" ht="15.75">
      <c r="B84" s="8"/>
      <c r="C84" s="8"/>
      <c r="D84" s="77" t="s">
        <v>28</v>
      </c>
      <c r="E84" s="77"/>
      <c r="F84" s="77"/>
      <c r="G84" s="82">
        <f>SUM(G73:H83)</f>
        <v>8</v>
      </c>
      <c r="H84" s="83"/>
      <c r="I84" s="14">
        <v>6</v>
      </c>
      <c r="J84" s="14">
        <v>2</v>
      </c>
      <c r="K84" s="14">
        <v>0</v>
      </c>
      <c r="L84" s="14">
        <v>0</v>
      </c>
      <c r="M84" s="9"/>
      <c r="N84" s="8"/>
      <c r="O84" s="4"/>
      <c r="P84" s="4"/>
    </row>
    <row r="85" spans="2:18" s="2" customFormat="1" ht="6.75" customHeight="1">
      <c r="B85" s="8"/>
      <c r="C85" s="8"/>
      <c r="D85" s="10"/>
      <c r="E85" s="10"/>
      <c r="F85" s="10"/>
      <c r="G85" s="9"/>
      <c r="H85" s="9"/>
      <c r="I85" s="9"/>
      <c r="J85" s="9"/>
      <c r="K85" s="9"/>
      <c r="L85" s="9"/>
      <c r="M85" s="9"/>
      <c r="N85" s="8"/>
      <c r="O85" s="4"/>
      <c r="P85" s="4"/>
    </row>
    <row r="86" spans="2:18" s="2" customFormat="1" ht="17.25" customHeight="1">
      <c r="B86" s="8"/>
      <c r="C86" s="8"/>
      <c r="D86" s="10"/>
      <c r="E86" s="10"/>
      <c r="F86" s="10"/>
      <c r="G86" s="9"/>
      <c r="H86" s="9"/>
      <c r="I86" s="9"/>
      <c r="J86" s="9"/>
      <c r="K86" s="9"/>
      <c r="L86" s="9"/>
      <c r="M86" s="9"/>
      <c r="N86" s="8"/>
      <c r="O86" s="4"/>
      <c r="P86" s="4"/>
    </row>
    <row r="87" spans="2:18" s="2" customFormat="1" ht="34.5" customHeight="1">
      <c r="B87" s="8"/>
      <c r="C87" s="8"/>
      <c r="D87" s="84" t="s">
        <v>27</v>
      </c>
      <c r="E87" s="84"/>
      <c r="F87" s="84"/>
      <c r="G87" s="84"/>
      <c r="H87" s="84"/>
      <c r="I87" s="84"/>
      <c r="J87" s="84"/>
      <c r="K87" s="84"/>
      <c r="L87" s="84"/>
      <c r="M87" s="9"/>
      <c r="N87" s="8"/>
      <c r="O87" s="4"/>
      <c r="P87" s="4"/>
    </row>
    <row r="88" spans="2:18" s="2" customFormat="1" ht="9" customHeight="1">
      <c r="B88" s="8"/>
      <c r="C88" s="8"/>
      <c r="D88" s="10"/>
      <c r="E88" s="10"/>
      <c r="F88" s="10"/>
      <c r="G88" s="9"/>
      <c r="H88" s="9"/>
      <c r="I88" s="9"/>
      <c r="J88" s="9"/>
      <c r="K88" s="9"/>
      <c r="L88" s="9"/>
      <c r="M88" s="9"/>
      <c r="N88" s="8"/>
      <c r="O88" s="4"/>
      <c r="P88" s="4"/>
    </row>
    <row r="89" spans="2:18" s="2" customFormat="1" ht="18.75" customHeight="1">
      <c r="B89" s="8"/>
      <c r="C89" s="8"/>
      <c r="D89" s="85" t="s">
        <v>26</v>
      </c>
      <c r="E89" s="85"/>
      <c r="F89" s="85"/>
      <c r="G89" s="86" t="s">
        <v>25</v>
      </c>
      <c r="H89" s="86"/>
      <c r="I89" s="86" t="s">
        <v>24</v>
      </c>
      <c r="J89" s="86"/>
      <c r="K89" s="13" t="s">
        <v>23</v>
      </c>
      <c r="L89" s="13" t="s">
        <v>22</v>
      </c>
      <c r="M89" s="9"/>
      <c r="N89" s="8"/>
      <c r="O89" s="4"/>
      <c r="P89" s="4"/>
    </row>
    <row r="90" spans="2:18" s="2" customFormat="1" ht="15.75">
      <c r="B90" s="8"/>
      <c r="C90" s="8"/>
      <c r="D90" s="77" t="s">
        <v>21</v>
      </c>
      <c r="E90" s="77"/>
      <c r="F90" s="77"/>
      <c r="G90" s="87">
        <v>14969</v>
      </c>
      <c r="H90" s="87"/>
      <c r="I90" s="87">
        <v>1742</v>
      </c>
      <c r="J90" s="87"/>
      <c r="K90" s="12">
        <v>950</v>
      </c>
      <c r="L90" s="12">
        <v>1158</v>
      </c>
      <c r="M90" s="9"/>
      <c r="N90" s="8"/>
      <c r="O90" s="4"/>
      <c r="P90" s="4"/>
    </row>
    <row r="91" spans="2:18" s="2" customFormat="1" ht="15.75">
      <c r="B91" s="8"/>
      <c r="C91" s="8"/>
      <c r="D91" s="77" t="s">
        <v>20</v>
      </c>
      <c r="E91" s="77"/>
      <c r="F91" s="77"/>
      <c r="G91" s="87">
        <v>185</v>
      </c>
      <c r="H91" s="87"/>
      <c r="I91" s="87">
        <v>110</v>
      </c>
      <c r="J91" s="87"/>
      <c r="K91" s="12">
        <v>120</v>
      </c>
      <c r="L91" s="12">
        <v>60</v>
      </c>
      <c r="M91" s="9"/>
      <c r="N91" s="8"/>
      <c r="O91" s="4"/>
      <c r="P91" s="4"/>
    </row>
    <row r="92" spans="2:18" s="2" customFormat="1" ht="15.75">
      <c r="B92" s="8"/>
      <c r="C92" s="8"/>
      <c r="D92" s="77" t="s">
        <v>19</v>
      </c>
      <c r="E92" s="77"/>
      <c r="F92" s="77"/>
      <c r="G92" s="87">
        <v>6</v>
      </c>
      <c r="H92" s="87"/>
      <c r="I92" s="87">
        <v>2</v>
      </c>
      <c r="J92" s="87"/>
      <c r="K92" s="12">
        <v>0</v>
      </c>
      <c r="L92" s="12">
        <v>0</v>
      </c>
      <c r="M92" s="9"/>
      <c r="N92" s="8"/>
      <c r="O92" s="4"/>
      <c r="P92" s="4"/>
    </row>
    <row r="93" spans="2:18" s="2" customFormat="1" ht="15.75">
      <c r="B93" s="8"/>
      <c r="C93" s="8"/>
      <c r="D93" s="77" t="s">
        <v>18</v>
      </c>
      <c r="E93" s="77"/>
      <c r="F93" s="77"/>
      <c r="G93" s="88">
        <f>SUM(G90:H92)</f>
        <v>15160</v>
      </c>
      <c r="H93" s="88"/>
      <c r="I93" s="88">
        <f>SUM(I90:J92)</f>
        <v>1854</v>
      </c>
      <c r="J93" s="88"/>
      <c r="K93" s="11">
        <f>SUM(K90:K92)</f>
        <v>1070</v>
      </c>
      <c r="L93" s="11">
        <f>SUM(L90:L92)</f>
        <v>1218</v>
      </c>
      <c r="M93" s="9"/>
      <c r="N93" s="8"/>
      <c r="O93" s="4"/>
      <c r="P93" s="4"/>
    </row>
    <row r="94" spans="2:18" s="2" customFormat="1" ht="15.75">
      <c r="B94" s="8"/>
      <c r="C94" s="8"/>
      <c r="D94" s="10"/>
      <c r="E94" s="10"/>
      <c r="F94" s="10"/>
      <c r="G94" s="9"/>
      <c r="H94" s="9"/>
      <c r="I94" s="9"/>
      <c r="J94" s="9"/>
      <c r="K94" s="9"/>
      <c r="L94" s="9"/>
      <c r="M94" s="9"/>
      <c r="N94" s="8"/>
      <c r="O94" s="4"/>
      <c r="P94" s="4"/>
    </row>
    <row r="95" spans="2:18" s="2" customFormat="1">
      <c r="M95" s="3"/>
    </row>
    <row r="96" spans="2:18" s="2" customFormat="1" ht="20.25" customHeight="1">
      <c r="B96" s="62" t="s">
        <v>17</v>
      </c>
      <c r="C96" s="62"/>
      <c r="D96" s="62"/>
      <c r="E96" s="62"/>
      <c r="F96" s="62"/>
      <c r="G96" s="62"/>
      <c r="H96" s="62"/>
      <c r="I96" s="62"/>
      <c r="J96" s="62"/>
      <c r="K96" s="62"/>
      <c r="L96" s="62"/>
      <c r="M96" s="62"/>
      <c r="N96" s="62"/>
      <c r="O96" s="62"/>
      <c r="P96" s="62"/>
      <c r="Q96" s="89"/>
      <c r="R96" s="89"/>
    </row>
    <row r="97" spans="2:18" s="2" customFormat="1" ht="15.75" customHeight="1">
      <c r="B97" s="8"/>
      <c r="C97" s="8"/>
      <c r="D97" s="8"/>
      <c r="E97" s="8"/>
      <c r="F97" s="8"/>
      <c r="G97" s="8"/>
      <c r="H97" s="8"/>
      <c r="I97" s="8"/>
      <c r="J97" s="8"/>
      <c r="K97" s="8"/>
      <c r="L97" s="8"/>
      <c r="M97" s="8"/>
      <c r="N97" s="8"/>
      <c r="O97" s="8"/>
      <c r="P97" s="8"/>
      <c r="Q97" s="8"/>
    </row>
    <row r="98" spans="2:18" s="2" customFormat="1" ht="34.5" customHeight="1">
      <c r="B98" s="84" t="s">
        <v>16</v>
      </c>
      <c r="C98" s="84"/>
      <c r="D98" s="84"/>
      <c r="E98" s="84"/>
      <c r="F98" s="84"/>
      <c r="G98" s="84"/>
      <c r="H98" s="84"/>
      <c r="I98" s="84"/>
      <c r="J98" s="84"/>
      <c r="K98" s="84"/>
      <c r="L98" s="84"/>
      <c r="M98" s="84"/>
      <c r="N98" s="84"/>
      <c r="O98" s="84"/>
      <c r="P98" s="84"/>
      <c r="Q98" s="6"/>
      <c r="R98" s="6"/>
    </row>
    <row r="99" spans="2:18" s="2" customFormat="1" ht="12" customHeight="1">
      <c r="B99" s="6"/>
      <c r="C99" s="6"/>
      <c r="D99" s="6"/>
      <c r="E99" s="6"/>
      <c r="F99" s="6"/>
      <c r="G99" s="6"/>
      <c r="H99" s="6"/>
      <c r="I99" s="6"/>
      <c r="J99" s="6"/>
      <c r="K99" s="6"/>
      <c r="L99" s="6"/>
      <c r="M99" s="7"/>
      <c r="N99" s="6"/>
      <c r="O99" s="6"/>
      <c r="P99" s="6"/>
      <c r="Q99" s="6"/>
      <c r="R99" s="6"/>
    </row>
    <row r="100" spans="2:18" s="2" customFormat="1">
      <c r="B100" s="6"/>
      <c r="C100" s="6"/>
      <c r="D100" s="6"/>
      <c r="E100" s="90" t="s">
        <v>15</v>
      </c>
      <c r="F100" s="90"/>
      <c r="G100" s="90" t="s">
        <v>14</v>
      </c>
      <c r="H100" s="90"/>
      <c r="I100" s="90" t="s">
        <v>13</v>
      </c>
      <c r="J100" s="90"/>
      <c r="K100" s="90" t="s">
        <v>12</v>
      </c>
      <c r="L100" s="90"/>
      <c r="M100" s="7"/>
      <c r="N100" s="6"/>
      <c r="O100" s="6"/>
      <c r="P100" s="6"/>
      <c r="Q100" s="6"/>
      <c r="R100" s="6"/>
    </row>
    <row r="101" spans="2:18" s="2" customFormat="1" ht="42.75" customHeight="1">
      <c r="B101" s="6"/>
      <c r="C101" s="6"/>
      <c r="D101" s="6"/>
      <c r="E101" s="79" t="s">
        <v>11</v>
      </c>
      <c r="F101" s="79"/>
      <c r="G101" s="91" t="s">
        <v>10</v>
      </c>
      <c r="H101" s="91"/>
      <c r="I101" s="91" t="s">
        <v>9</v>
      </c>
      <c r="J101" s="91"/>
      <c r="K101" s="91" t="s">
        <v>8</v>
      </c>
      <c r="L101" s="91"/>
      <c r="M101" s="7"/>
      <c r="N101" s="6"/>
      <c r="O101" s="6"/>
      <c r="P101" s="6"/>
      <c r="Q101" s="6"/>
      <c r="R101" s="6"/>
    </row>
    <row r="102" spans="2:18" s="2" customFormat="1" ht="35.25" customHeight="1">
      <c r="B102" s="6"/>
      <c r="C102" s="6"/>
      <c r="D102" s="6"/>
      <c r="E102" s="92"/>
      <c r="F102" s="93"/>
      <c r="G102" s="87">
        <v>16943</v>
      </c>
      <c r="H102" s="87"/>
      <c r="I102" s="87" t="s">
        <v>7</v>
      </c>
      <c r="J102" s="87"/>
      <c r="K102" s="94">
        <v>16943</v>
      </c>
      <c r="L102" s="95"/>
      <c r="M102" s="7"/>
      <c r="N102" s="6"/>
      <c r="O102" s="6"/>
      <c r="P102" s="6"/>
      <c r="Q102" s="6"/>
      <c r="R102" s="6"/>
    </row>
    <row r="103" spans="2:18" s="2" customFormat="1" ht="39" customHeight="1">
      <c r="B103" s="6"/>
      <c r="C103" s="6"/>
      <c r="D103" s="6"/>
      <c r="E103" s="92"/>
      <c r="F103" s="93"/>
      <c r="G103" s="87">
        <v>14969</v>
      </c>
      <c r="H103" s="87"/>
      <c r="I103" s="87">
        <v>191</v>
      </c>
      <c r="J103" s="87"/>
      <c r="K103" s="94">
        <f>G103+I103</f>
        <v>15160</v>
      </c>
      <c r="L103" s="95"/>
      <c r="M103" s="7"/>
      <c r="N103" s="6"/>
      <c r="O103" s="6"/>
      <c r="P103" s="6"/>
      <c r="Q103" s="6"/>
      <c r="R103" s="6"/>
    </row>
    <row r="104" spans="2:18" s="2" customFormat="1" ht="39" customHeight="1">
      <c r="B104" s="6"/>
      <c r="C104" s="6"/>
      <c r="D104" s="6"/>
      <c r="E104" s="92"/>
      <c r="F104" s="93"/>
      <c r="G104" s="87">
        <v>3275</v>
      </c>
      <c r="H104" s="87"/>
      <c r="I104" s="87" t="s">
        <v>7</v>
      </c>
      <c r="J104" s="87"/>
      <c r="K104" s="94">
        <v>3275</v>
      </c>
      <c r="L104" s="95"/>
      <c r="M104" s="7"/>
      <c r="N104" s="6"/>
      <c r="O104" s="6"/>
      <c r="P104" s="6"/>
      <c r="Q104" s="6"/>
      <c r="R104" s="6"/>
    </row>
    <row r="105" spans="2:18" s="2" customFormat="1" ht="39" customHeight="1">
      <c r="B105" s="6"/>
      <c r="C105" s="6"/>
      <c r="D105" s="6"/>
      <c r="E105" s="92"/>
      <c r="F105" s="93"/>
      <c r="G105" s="87">
        <v>1742</v>
      </c>
      <c r="H105" s="87"/>
      <c r="I105" s="87">
        <v>112</v>
      </c>
      <c r="J105" s="87"/>
      <c r="K105" s="94">
        <f>G105+I105</f>
        <v>1854</v>
      </c>
      <c r="L105" s="95"/>
      <c r="M105" s="7"/>
      <c r="N105" s="6"/>
      <c r="O105" s="6"/>
      <c r="P105" s="6"/>
      <c r="Q105" s="6"/>
      <c r="R105" s="6"/>
    </row>
    <row r="106" spans="2:18" s="2" customFormat="1" ht="39" customHeight="1">
      <c r="B106" s="6"/>
      <c r="C106" s="6"/>
      <c r="D106" s="6"/>
      <c r="E106" s="92"/>
      <c r="F106" s="93"/>
      <c r="G106" s="87">
        <v>950</v>
      </c>
      <c r="H106" s="87"/>
      <c r="I106" s="87">
        <v>120</v>
      </c>
      <c r="J106" s="87"/>
      <c r="K106" s="94">
        <f>G106+I106</f>
        <v>1070</v>
      </c>
      <c r="L106" s="95"/>
      <c r="M106" s="7"/>
      <c r="N106" s="6"/>
      <c r="O106" s="6"/>
      <c r="P106" s="6"/>
      <c r="Q106" s="6"/>
      <c r="R106" s="6"/>
    </row>
    <row r="107" spans="2:18" s="2" customFormat="1" ht="36.75" customHeight="1">
      <c r="B107" s="6"/>
      <c r="C107" s="6"/>
      <c r="D107" s="6"/>
      <c r="E107" s="92"/>
      <c r="F107" s="93"/>
      <c r="G107" s="94">
        <v>1012</v>
      </c>
      <c r="H107" s="95"/>
      <c r="I107" s="94" t="s">
        <v>7</v>
      </c>
      <c r="J107" s="95"/>
      <c r="K107" s="94">
        <v>1012</v>
      </c>
      <c r="L107" s="95"/>
      <c r="M107" s="7"/>
      <c r="N107" s="6"/>
      <c r="O107" s="6"/>
      <c r="P107" s="6"/>
      <c r="Q107" s="6"/>
      <c r="R107" s="6"/>
    </row>
    <row r="108" spans="2:18" s="2" customFormat="1" ht="41.25" customHeight="1">
      <c r="B108" s="6"/>
      <c r="C108" s="6"/>
      <c r="D108" s="6"/>
      <c r="E108" s="92"/>
      <c r="F108" s="93"/>
      <c r="G108" s="94">
        <v>1158</v>
      </c>
      <c r="H108" s="95"/>
      <c r="I108" s="94">
        <v>60</v>
      </c>
      <c r="J108" s="95"/>
      <c r="K108" s="94">
        <f>G108+I108</f>
        <v>1218</v>
      </c>
      <c r="L108" s="95"/>
      <c r="M108" s="7"/>
      <c r="N108" s="6"/>
      <c r="O108" s="6"/>
      <c r="P108" s="6"/>
      <c r="Q108" s="6"/>
      <c r="R108" s="6"/>
    </row>
    <row r="109" spans="2:18" s="2" customFormat="1" ht="38.25" customHeight="1">
      <c r="B109" s="6"/>
      <c r="C109" s="6"/>
      <c r="D109" s="6"/>
      <c r="E109" s="92"/>
      <c r="F109" s="93"/>
      <c r="G109" s="94">
        <v>3901</v>
      </c>
      <c r="H109" s="95"/>
      <c r="I109" s="94" t="s">
        <v>7</v>
      </c>
      <c r="J109" s="95"/>
      <c r="K109" s="94">
        <v>3901</v>
      </c>
      <c r="L109" s="95"/>
      <c r="M109" s="7"/>
      <c r="N109" s="6"/>
      <c r="O109" s="6"/>
      <c r="P109" s="6"/>
      <c r="Q109" s="6"/>
      <c r="R109" s="6"/>
    </row>
    <row r="110" spans="2:18" s="2" customFormat="1" ht="38.25" customHeight="1">
      <c r="B110" s="6"/>
      <c r="C110" s="6"/>
      <c r="D110" s="6"/>
      <c r="E110" s="92"/>
      <c r="F110" s="93"/>
      <c r="G110" s="94">
        <v>1757</v>
      </c>
      <c r="H110" s="95"/>
      <c r="I110" s="94" t="s">
        <v>7</v>
      </c>
      <c r="J110" s="95"/>
      <c r="K110" s="94">
        <v>1757</v>
      </c>
      <c r="L110" s="95"/>
      <c r="M110" s="7"/>
      <c r="N110" s="6"/>
      <c r="O110" s="6"/>
      <c r="P110" s="6"/>
      <c r="Q110" s="6"/>
      <c r="R110" s="6"/>
    </row>
    <row r="111" spans="2:18" s="2" customFormat="1" ht="41.25" customHeight="1">
      <c r="B111" s="6"/>
      <c r="C111" s="6"/>
      <c r="D111" s="6"/>
      <c r="E111" s="92"/>
      <c r="F111" s="93"/>
      <c r="G111" s="94">
        <v>6085</v>
      </c>
      <c r="H111" s="95"/>
      <c r="I111" s="94" t="s">
        <v>7</v>
      </c>
      <c r="J111" s="95"/>
      <c r="K111" s="94">
        <v>6085</v>
      </c>
      <c r="L111" s="95"/>
      <c r="M111" s="7"/>
      <c r="N111" s="6"/>
      <c r="O111" s="6"/>
      <c r="P111" s="6"/>
      <c r="Q111" s="6"/>
      <c r="R111" s="6"/>
    </row>
    <row r="112" spans="2:18" s="2" customFormat="1" ht="39" customHeight="1">
      <c r="B112" s="6"/>
      <c r="C112" s="6"/>
      <c r="D112" s="6"/>
      <c r="E112" s="92"/>
      <c r="F112" s="93"/>
      <c r="G112" s="94">
        <v>689</v>
      </c>
      <c r="H112" s="95"/>
      <c r="I112" s="94" t="s">
        <v>7</v>
      </c>
      <c r="J112" s="95"/>
      <c r="K112" s="94">
        <v>689</v>
      </c>
      <c r="L112" s="95"/>
      <c r="M112" s="7"/>
      <c r="N112" s="6"/>
      <c r="O112" s="6"/>
      <c r="P112" s="6"/>
      <c r="Q112" s="6"/>
      <c r="R112" s="6"/>
    </row>
    <row r="113" spans="2:18" s="2" customFormat="1" ht="40.5" customHeight="1">
      <c r="B113" s="6"/>
      <c r="C113" s="6"/>
      <c r="D113" s="6"/>
      <c r="E113" s="92"/>
      <c r="F113" s="93"/>
      <c r="G113" s="94">
        <v>1204</v>
      </c>
      <c r="H113" s="95"/>
      <c r="I113" s="94" t="s">
        <v>7</v>
      </c>
      <c r="J113" s="95"/>
      <c r="K113" s="94">
        <v>1204</v>
      </c>
      <c r="L113" s="95"/>
      <c r="M113" s="7"/>
      <c r="N113" s="6"/>
      <c r="O113" s="6"/>
      <c r="P113" s="6"/>
      <c r="Q113" s="6"/>
      <c r="R113" s="6"/>
    </row>
    <row r="114" spans="2:18" s="2" customFormat="1" ht="39.75" customHeight="1">
      <c r="B114" s="6"/>
      <c r="C114" s="6"/>
      <c r="D114" s="6"/>
      <c r="E114" s="92"/>
      <c r="F114" s="93"/>
      <c r="G114" s="94">
        <v>1722</v>
      </c>
      <c r="H114" s="95"/>
      <c r="I114" s="94" t="s">
        <v>7</v>
      </c>
      <c r="J114" s="95"/>
      <c r="K114" s="94">
        <v>1722</v>
      </c>
      <c r="L114" s="95"/>
      <c r="M114" s="7"/>
      <c r="N114" s="6"/>
      <c r="O114" s="6"/>
      <c r="P114" s="6"/>
      <c r="Q114" s="6"/>
      <c r="R114" s="6"/>
    </row>
    <row r="115" spans="2:18" s="2" customFormat="1" ht="39.75" customHeight="1">
      <c r="B115" s="6"/>
      <c r="C115" s="6"/>
      <c r="D115" s="6"/>
      <c r="E115" s="92"/>
      <c r="F115" s="93"/>
      <c r="G115" s="94">
        <v>14252</v>
      </c>
      <c r="H115" s="95"/>
      <c r="I115" s="94" t="s">
        <v>7</v>
      </c>
      <c r="J115" s="95"/>
      <c r="K115" s="94">
        <v>14252</v>
      </c>
      <c r="L115" s="95"/>
      <c r="M115" s="7"/>
      <c r="N115" s="6"/>
      <c r="O115" s="6"/>
      <c r="P115" s="6"/>
      <c r="Q115" s="6"/>
      <c r="R115" s="6"/>
    </row>
    <row r="116" spans="2:18" s="2" customFormat="1" ht="40.5" customHeight="1">
      <c r="B116" s="6"/>
      <c r="C116" s="6"/>
      <c r="D116" s="6"/>
      <c r="E116" s="96" t="s">
        <v>2</v>
      </c>
      <c r="F116" s="96"/>
      <c r="G116" s="94">
        <v>36</v>
      </c>
      <c r="H116" s="95"/>
      <c r="I116" s="94" t="s">
        <v>7</v>
      </c>
      <c r="J116" s="95"/>
      <c r="K116" s="94">
        <v>36</v>
      </c>
      <c r="L116" s="95"/>
      <c r="M116" s="7"/>
      <c r="N116" s="6"/>
      <c r="O116" s="6"/>
      <c r="P116" s="6"/>
      <c r="Q116" s="6"/>
      <c r="R116" s="6"/>
    </row>
    <row r="117" spans="2:18" s="2" customFormat="1" ht="27" customHeight="1">
      <c r="B117" s="6"/>
      <c r="C117" s="6"/>
      <c r="D117" s="6"/>
      <c r="E117" s="97" t="s">
        <v>1</v>
      </c>
      <c r="F117" s="97"/>
      <c r="G117" s="94">
        <v>2167</v>
      </c>
      <c r="H117" s="95"/>
      <c r="I117" s="94" t="s">
        <v>7</v>
      </c>
      <c r="J117" s="95"/>
      <c r="K117" s="94">
        <v>2167</v>
      </c>
      <c r="L117" s="95"/>
      <c r="M117" s="7"/>
      <c r="N117" s="6"/>
      <c r="O117" s="6"/>
      <c r="P117" s="6"/>
      <c r="Q117" s="6"/>
      <c r="R117" s="6"/>
    </row>
    <row r="118" spans="2:18" s="2" customFormat="1" ht="25.5" customHeight="1">
      <c r="B118" s="6"/>
      <c r="C118" s="6"/>
      <c r="D118" s="6"/>
      <c r="E118" s="96" t="s">
        <v>0</v>
      </c>
      <c r="F118" s="96"/>
      <c r="G118" s="98">
        <f>SUM(G102:H117)</f>
        <v>71862</v>
      </c>
      <c r="H118" s="99"/>
      <c r="I118" s="98">
        <f>SUM(I103,I105,I106,I108)</f>
        <v>483</v>
      </c>
      <c r="J118" s="99"/>
      <c r="K118" s="98">
        <f>SUM(K102:L117)</f>
        <v>72345</v>
      </c>
      <c r="L118" s="99"/>
      <c r="M118" s="7"/>
      <c r="N118" s="6"/>
      <c r="O118" s="6"/>
      <c r="P118" s="6"/>
      <c r="Q118" s="6"/>
      <c r="R118" s="6"/>
    </row>
    <row r="119" spans="2:18" s="2" customFormat="1" ht="12" customHeight="1">
      <c r="B119" s="6"/>
      <c r="C119" s="6"/>
      <c r="D119" s="6"/>
      <c r="E119" s="100"/>
      <c r="F119" s="100"/>
      <c r="G119" s="6"/>
      <c r="H119" s="6"/>
      <c r="I119" s="6"/>
      <c r="J119" s="6"/>
      <c r="K119" s="6"/>
      <c r="L119" s="6"/>
      <c r="M119" s="7"/>
      <c r="N119" s="6"/>
      <c r="O119" s="6"/>
      <c r="P119" s="6"/>
      <c r="Q119" s="6"/>
      <c r="R119" s="6"/>
    </row>
    <row r="120" spans="2:18" s="2" customFormat="1" ht="66" customHeight="1">
      <c r="B120" s="6"/>
      <c r="C120" s="6"/>
      <c r="D120" s="6"/>
      <c r="E120" s="6"/>
      <c r="F120" s="6"/>
      <c r="G120" s="6"/>
      <c r="H120" s="6"/>
      <c r="I120" s="6"/>
      <c r="J120" s="6"/>
      <c r="K120" s="6"/>
      <c r="L120" s="6"/>
      <c r="M120" s="7"/>
      <c r="N120" s="6"/>
      <c r="O120" s="6"/>
      <c r="P120" s="6"/>
      <c r="Q120" s="6"/>
      <c r="R120" s="6"/>
    </row>
    <row r="121" spans="2:18" s="2" customFormat="1" ht="21.75" customHeight="1">
      <c r="B121" s="62" t="s">
        <v>6</v>
      </c>
      <c r="C121" s="62"/>
      <c r="D121" s="62"/>
      <c r="E121" s="62"/>
      <c r="F121" s="62"/>
      <c r="G121" s="62"/>
      <c r="H121" s="62"/>
      <c r="I121" s="62"/>
      <c r="J121" s="62"/>
      <c r="K121" s="62"/>
      <c r="L121" s="62"/>
      <c r="M121" s="62"/>
      <c r="N121" s="62"/>
      <c r="O121" s="62"/>
      <c r="P121" s="62"/>
      <c r="Q121" s="5"/>
      <c r="R121" s="5"/>
    </row>
    <row r="122" spans="2:18" s="2" customFormat="1">
      <c r="M122" s="3"/>
    </row>
    <row r="123" spans="2:18" s="2" customFormat="1" ht="15.75">
      <c r="B123" s="101" t="s">
        <v>5</v>
      </c>
      <c r="C123" s="101"/>
      <c r="D123" s="101"/>
      <c r="E123" s="101"/>
      <c r="F123" s="101"/>
      <c r="G123" s="101"/>
      <c r="H123" s="101"/>
      <c r="I123" s="101"/>
      <c r="J123" s="101"/>
      <c r="K123" s="101"/>
      <c r="L123" s="101"/>
      <c r="M123" s="101"/>
      <c r="N123" s="101"/>
      <c r="O123" s="101"/>
      <c r="P123" s="101"/>
    </row>
    <row r="124" spans="2:18" s="2" customFormat="1">
      <c r="M124" s="3"/>
    </row>
    <row r="125" spans="2:18" s="2" customFormat="1" ht="33.75" customHeight="1">
      <c r="G125" s="79" t="s">
        <v>4</v>
      </c>
      <c r="H125" s="79"/>
      <c r="I125" s="91" t="s">
        <v>3</v>
      </c>
      <c r="J125" s="91"/>
      <c r="K125" s="102"/>
      <c r="L125" s="102"/>
      <c r="M125" s="3"/>
    </row>
    <row r="126" spans="2:18" s="2" customFormat="1" ht="35.25" customHeight="1">
      <c r="G126" s="92"/>
      <c r="H126" s="93"/>
      <c r="I126" s="94">
        <v>16943</v>
      </c>
      <c r="J126" s="95"/>
      <c r="K126" s="4"/>
      <c r="L126" s="4"/>
      <c r="M126" s="3"/>
    </row>
    <row r="127" spans="2:18" s="2" customFormat="1" ht="39.75" customHeight="1">
      <c r="G127" s="92"/>
      <c r="H127" s="93"/>
      <c r="I127" s="94">
        <v>19302</v>
      </c>
      <c r="J127" s="95"/>
      <c r="M127" s="3"/>
    </row>
    <row r="128" spans="2:18" s="2" customFormat="1" ht="36.75" customHeight="1">
      <c r="G128" s="92"/>
      <c r="H128" s="93"/>
      <c r="I128" s="94">
        <v>3275</v>
      </c>
      <c r="J128" s="95"/>
      <c r="M128" s="3"/>
    </row>
    <row r="129" spans="7:13" s="2" customFormat="1" ht="36" customHeight="1">
      <c r="G129" s="92"/>
      <c r="H129" s="93"/>
      <c r="I129" s="94">
        <v>1012</v>
      </c>
      <c r="J129" s="95"/>
      <c r="M129" s="3"/>
    </row>
    <row r="130" spans="7:13" s="2" customFormat="1" ht="34.5" customHeight="1">
      <c r="G130" s="92"/>
      <c r="H130" s="93"/>
      <c r="I130" s="94">
        <v>3901</v>
      </c>
      <c r="J130" s="95"/>
      <c r="M130" s="3"/>
    </row>
    <row r="131" spans="7:13" s="2" customFormat="1" ht="39" customHeight="1">
      <c r="G131" s="92"/>
      <c r="H131" s="93"/>
      <c r="I131" s="94">
        <v>1757</v>
      </c>
      <c r="J131" s="95"/>
      <c r="M131" s="3"/>
    </row>
    <row r="132" spans="7:13" s="2" customFormat="1" ht="40.5" customHeight="1">
      <c r="G132" s="92"/>
      <c r="H132" s="93"/>
      <c r="I132" s="94">
        <v>6085</v>
      </c>
      <c r="J132" s="95"/>
      <c r="M132" s="3"/>
    </row>
    <row r="133" spans="7:13" s="2" customFormat="1" ht="38.25" customHeight="1">
      <c r="G133" s="92"/>
      <c r="H133" s="93"/>
      <c r="I133" s="94">
        <v>689</v>
      </c>
      <c r="J133" s="95"/>
      <c r="M133" s="3"/>
    </row>
    <row r="134" spans="7:13" s="2" customFormat="1" ht="39" customHeight="1">
      <c r="G134" s="92"/>
      <c r="H134" s="93"/>
      <c r="I134" s="94">
        <v>1204</v>
      </c>
      <c r="J134" s="95"/>
      <c r="M134" s="3"/>
    </row>
    <row r="135" spans="7:13" s="2" customFormat="1" ht="34.5" customHeight="1">
      <c r="G135" s="92"/>
      <c r="H135" s="93"/>
      <c r="I135" s="94">
        <v>1722</v>
      </c>
      <c r="J135" s="95"/>
      <c r="M135" s="3"/>
    </row>
    <row r="136" spans="7:13" s="2" customFormat="1" ht="34.5" customHeight="1">
      <c r="G136" s="92"/>
      <c r="H136" s="93"/>
      <c r="I136" s="94">
        <v>14252</v>
      </c>
      <c r="J136" s="95"/>
      <c r="M136" s="3"/>
    </row>
    <row r="137" spans="7:13" s="2" customFormat="1" ht="36" customHeight="1">
      <c r="G137" s="96" t="s">
        <v>2</v>
      </c>
      <c r="H137" s="96"/>
      <c r="I137" s="94">
        <v>36</v>
      </c>
      <c r="J137" s="95"/>
      <c r="M137" s="3"/>
    </row>
    <row r="138" spans="7:13" s="2" customFormat="1" ht="39.75" customHeight="1">
      <c r="G138" s="97" t="s">
        <v>1</v>
      </c>
      <c r="H138" s="97"/>
      <c r="I138" s="94">
        <v>2167</v>
      </c>
      <c r="J138" s="95"/>
      <c r="M138" s="3"/>
    </row>
    <row r="139" spans="7:13" s="2" customFormat="1" ht="30.75" customHeight="1">
      <c r="G139" s="77" t="s">
        <v>0</v>
      </c>
      <c r="H139" s="77"/>
      <c r="I139" s="88">
        <f>SUM(I126:J138)</f>
        <v>72345</v>
      </c>
      <c r="J139" s="88"/>
      <c r="M139" s="3"/>
    </row>
    <row r="140" spans="7:13" s="2" customFormat="1" ht="32.25" customHeight="1">
      <c r="I140" s="103"/>
      <c r="J140" s="103"/>
      <c r="M140" s="3"/>
    </row>
    <row r="141" spans="7:13" s="2" customFormat="1">
      <c r="I141" s="103"/>
      <c r="J141" s="103"/>
      <c r="M141" s="3"/>
    </row>
    <row r="142" spans="7:13" s="2" customFormat="1">
      <c r="M142" s="3"/>
    </row>
    <row r="143" spans="7:13" s="2" customFormat="1">
      <c r="M143" s="3"/>
    </row>
    <row r="144" spans="7:13" s="2" customFormat="1">
      <c r="M144" s="3"/>
    </row>
    <row r="145" spans="13:13" s="2" customFormat="1">
      <c r="M145" s="3"/>
    </row>
    <row r="146" spans="13:13" s="2" customFormat="1">
      <c r="M146" s="3"/>
    </row>
    <row r="147" spans="13:13" s="2" customFormat="1">
      <c r="M147" s="3"/>
    </row>
    <row r="148" spans="13:13" s="2" customFormat="1">
      <c r="M148" s="3"/>
    </row>
    <row r="149" spans="13:13" s="2" customFormat="1">
      <c r="M149" s="3"/>
    </row>
    <row r="150" spans="13:13" s="2" customFormat="1">
      <c r="M150" s="3"/>
    </row>
    <row r="151" spans="13:13" s="2" customFormat="1">
      <c r="M151" s="3"/>
    </row>
    <row r="152" spans="13:13" s="2" customFormat="1">
      <c r="M152" s="3"/>
    </row>
    <row r="153" spans="13:13" s="2" customFormat="1">
      <c r="M153" s="3"/>
    </row>
    <row r="154" spans="13:13" s="2" customFormat="1">
      <c r="M154" s="3"/>
    </row>
    <row r="155" spans="13:13" s="2" customFormat="1">
      <c r="M155" s="3"/>
    </row>
    <row r="156" spans="13:13" s="2" customFormat="1">
      <c r="M156" s="3"/>
    </row>
    <row r="157" spans="13:13" s="2" customFormat="1">
      <c r="M157" s="3"/>
    </row>
    <row r="158" spans="13:13" s="2" customFormat="1">
      <c r="M158" s="3"/>
    </row>
    <row r="159" spans="13:13" s="2" customFormat="1">
      <c r="M159" s="3"/>
    </row>
    <row r="160" spans="13:13" s="2" customFormat="1">
      <c r="M160" s="3"/>
    </row>
    <row r="161" spans="13:13" s="2" customFormat="1">
      <c r="M161" s="3"/>
    </row>
    <row r="162" spans="13:13" s="2" customFormat="1">
      <c r="M162" s="3"/>
    </row>
    <row r="163" spans="13:13" s="2" customFormat="1">
      <c r="M163" s="3"/>
    </row>
    <row r="164" spans="13:13" s="2" customFormat="1">
      <c r="M164" s="3"/>
    </row>
    <row r="165" spans="13:13" s="2" customFormat="1">
      <c r="M165" s="3"/>
    </row>
    <row r="166" spans="13:13" s="2" customFormat="1">
      <c r="M166" s="3"/>
    </row>
    <row r="167" spans="13:13" s="2" customFormat="1">
      <c r="M167" s="3"/>
    </row>
    <row r="168" spans="13:13" s="2" customFormat="1">
      <c r="M168" s="3"/>
    </row>
    <row r="169" spans="13:13" s="2" customFormat="1">
      <c r="M169" s="3"/>
    </row>
    <row r="170" spans="13:13" s="2" customFormat="1">
      <c r="M170" s="3"/>
    </row>
    <row r="171" spans="13:13" s="2" customFormat="1">
      <c r="M171" s="3"/>
    </row>
    <row r="172" spans="13:13" s="2" customFormat="1">
      <c r="M172" s="3"/>
    </row>
    <row r="173" spans="13:13" s="2" customFormat="1">
      <c r="M173" s="3"/>
    </row>
    <row r="174" spans="13:13" s="2" customFormat="1">
      <c r="M174" s="3"/>
    </row>
    <row r="175" spans="13:13" s="2" customFormat="1">
      <c r="M175" s="3"/>
    </row>
    <row r="176" spans="13:13" s="2" customFormat="1">
      <c r="M176" s="3"/>
    </row>
    <row r="177" spans="13:13" s="2" customFormat="1">
      <c r="M177" s="3"/>
    </row>
    <row r="178" spans="13:13" s="2" customFormat="1">
      <c r="M178" s="3"/>
    </row>
    <row r="179" spans="13:13" s="2" customFormat="1">
      <c r="M179" s="3"/>
    </row>
    <row r="180" spans="13:13" s="2" customFormat="1">
      <c r="M180" s="3"/>
    </row>
    <row r="181" spans="13:13" s="2" customFormat="1">
      <c r="M181" s="3"/>
    </row>
    <row r="182" spans="13:13" s="2" customFormat="1">
      <c r="M182" s="3"/>
    </row>
    <row r="183" spans="13:13" s="2" customFormat="1">
      <c r="M183" s="3"/>
    </row>
    <row r="184" spans="13:13" s="2" customFormat="1">
      <c r="M184" s="3"/>
    </row>
    <row r="185" spans="13:13" s="2" customFormat="1">
      <c r="M185" s="3"/>
    </row>
    <row r="186" spans="13:13" s="2" customFormat="1">
      <c r="M186" s="3"/>
    </row>
  </sheetData>
  <mergeCells count="187">
    <mergeCell ref="I141:J141"/>
    <mergeCell ref="G136:H136"/>
    <mergeCell ref="I136:J136"/>
    <mergeCell ref="G137:H137"/>
    <mergeCell ref="I137:J137"/>
    <mergeCell ref="G138:H138"/>
    <mergeCell ref="I138:J138"/>
    <mergeCell ref="G133:H133"/>
    <mergeCell ref="I133:J133"/>
    <mergeCell ref="G134:H134"/>
    <mergeCell ref="I134:J134"/>
    <mergeCell ref="G135:H135"/>
    <mergeCell ref="I135:J135"/>
    <mergeCell ref="G139:H139"/>
    <mergeCell ref="I139:J139"/>
    <mergeCell ref="I140:J140"/>
    <mergeCell ref="G128:H128"/>
    <mergeCell ref="I128:J128"/>
    <mergeCell ref="G129:H129"/>
    <mergeCell ref="I129:J129"/>
    <mergeCell ref="G130:H130"/>
    <mergeCell ref="I130:J130"/>
    <mergeCell ref="G131:H131"/>
    <mergeCell ref="I131:J131"/>
    <mergeCell ref="G132:H132"/>
    <mergeCell ref="I132:J132"/>
    <mergeCell ref="B121:P121"/>
    <mergeCell ref="B123:P123"/>
    <mergeCell ref="G125:H125"/>
    <mergeCell ref="I125:J125"/>
    <mergeCell ref="K125:L125"/>
    <mergeCell ref="G126:H126"/>
    <mergeCell ref="I126:J126"/>
    <mergeCell ref="G127:H127"/>
    <mergeCell ref="I127:J127"/>
    <mergeCell ref="E117:F117"/>
    <mergeCell ref="G117:H117"/>
    <mergeCell ref="I117:J117"/>
    <mergeCell ref="K117:L117"/>
    <mergeCell ref="E118:F118"/>
    <mergeCell ref="G118:H118"/>
    <mergeCell ref="I118:J118"/>
    <mergeCell ref="K118:L118"/>
    <mergeCell ref="E119:F119"/>
    <mergeCell ref="E114:F114"/>
    <mergeCell ref="G114:H114"/>
    <mergeCell ref="I114:J114"/>
    <mergeCell ref="K114:L114"/>
    <mergeCell ref="E115:F115"/>
    <mergeCell ref="G115:H115"/>
    <mergeCell ref="I115:J115"/>
    <mergeCell ref="K115:L115"/>
    <mergeCell ref="E116:F116"/>
    <mergeCell ref="G116:H116"/>
    <mergeCell ref="I116:J116"/>
    <mergeCell ref="K116:L116"/>
    <mergeCell ref="E111:F111"/>
    <mergeCell ref="G111:H111"/>
    <mergeCell ref="I111:J111"/>
    <mergeCell ref="K111:L111"/>
    <mergeCell ref="E112:F112"/>
    <mergeCell ref="G112:H112"/>
    <mergeCell ref="I112:J112"/>
    <mergeCell ref="K112:L112"/>
    <mergeCell ref="E113:F113"/>
    <mergeCell ref="G113:H113"/>
    <mergeCell ref="I113:J113"/>
    <mergeCell ref="K113:L113"/>
    <mergeCell ref="E108:F108"/>
    <mergeCell ref="G108:H108"/>
    <mergeCell ref="I108:J108"/>
    <mergeCell ref="K108:L108"/>
    <mergeCell ref="E109:F109"/>
    <mergeCell ref="G109:H109"/>
    <mergeCell ref="I109:J109"/>
    <mergeCell ref="K109:L109"/>
    <mergeCell ref="E110:F110"/>
    <mergeCell ref="G110:H110"/>
    <mergeCell ref="I110:J110"/>
    <mergeCell ref="K110:L110"/>
    <mergeCell ref="E105:F105"/>
    <mergeCell ref="G105:H105"/>
    <mergeCell ref="I105:J105"/>
    <mergeCell ref="K105:L105"/>
    <mergeCell ref="E106:F106"/>
    <mergeCell ref="G106:H106"/>
    <mergeCell ref="I106:J106"/>
    <mergeCell ref="K106:L106"/>
    <mergeCell ref="E107:F107"/>
    <mergeCell ref="G107:H107"/>
    <mergeCell ref="I107:J107"/>
    <mergeCell ref="K107:L107"/>
    <mergeCell ref="E102:F102"/>
    <mergeCell ref="G102:H102"/>
    <mergeCell ref="I102:J102"/>
    <mergeCell ref="K102:L102"/>
    <mergeCell ref="E103:F103"/>
    <mergeCell ref="G103:H103"/>
    <mergeCell ref="I103:J103"/>
    <mergeCell ref="K103:L103"/>
    <mergeCell ref="E104:F104"/>
    <mergeCell ref="G104:H104"/>
    <mergeCell ref="I104:J104"/>
    <mergeCell ref="K104:L104"/>
    <mergeCell ref="B96:P96"/>
    <mergeCell ref="Q96:R96"/>
    <mergeCell ref="B98:P98"/>
    <mergeCell ref="E100:F100"/>
    <mergeCell ref="G100:H100"/>
    <mergeCell ref="I100:J100"/>
    <mergeCell ref="K100:L100"/>
    <mergeCell ref="E101:F101"/>
    <mergeCell ref="G101:H101"/>
    <mergeCell ref="I101:J101"/>
    <mergeCell ref="K101:L101"/>
    <mergeCell ref="D91:F91"/>
    <mergeCell ref="G91:H91"/>
    <mergeCell ref="I91:J91"/>
    <mergeCell ref="D92:F92"/>
    <mergeCell ref="G92:H92"/>
    <mergeCell ref="I92:J92"/>
    <mergeCell ref="D93:F93"/>
    <mergeCell ref="G93:H93"/>
    <mergeCell ref="I93:J93"/>
    <mergeCell ref="D83:F83"/>
    <mergeCell ref="G83:H83"/>
    <mergeCell ref="D84:F84"/>
    <mergeCell ref="G84:H84"/>
    <mergeCell ref="D87:L87"/>
    <mergeCell ref="D89:F89"/>
    <mergeCell ref="G89:H89"/>
    <mergeCell ref="I89:J89"/>
    <mergeCell ref="D90:F90"/>
    <mergeCell ref="G90:H90"/>
    <mergeCell ref="I90:J90"/>
    <mergeCell ref="D78:F78"/>
    <mergeCell ref="G78:H78"/>
    <mergeCell ref="D79:F79"/>
    <mergeCell ref="G79:H79"/>
    <mergeCell ref="D80:F80"/>
    <mergeCell ref="G80:H80"/>
    <mergeCell ref="D81:F81"/>
    <mergeCell ref="G81:H81"/>
    <mergeCell ref="D82:F82"/>
    <mergeCell ref="G82:H82"/>
    <mergeCell ref="D73:F73"/>
    <mergeCell ref="G73:H73"/>
    <mergeCell ref="D74:F74"/>
    <mergeCell ref="G74:H74"/>
    <mergeCell ref="D75:F75"/>
    <mergeCell ref="G75:H75"/>
    <mergeCell ref="D76:F76"/>
    <mergeCell ref="G76:H76"/>
    <mergeCell ref="D77:F77"/>
    <mergeCell ref="G77:H77"/>
    <mergeCell ref="D61:F61"/>
    <mergeCell ref="D62:F62"/>
    <mergeCell ref="D63:F63"/>
    <mergeCell ref="D64:F64"/>
    <mergeCell ref="D65:F65"/>
    <mergeCell ref="D66:F66"/>
    <mergeCell ref="D67:F67"/>
    <mergeCell ref="D69:M69"/>
    <mergeCell ref="D71:F72"/>
    <mergeCell ref="G71:H72"/>
    <mergeCell ref="I71:L71"/>
    <mergeCell ref="D48:M49"/>
    <mergeCell ref="D51:M51"/>
    <mergeCell ref="B53:P53"/>
    <mergeCell ref="D55:F55"/>
    <mergeCell ref="D56:F56"/>
    <mergeCell ref="D57:F57"/>
    <mergeCell ref="D58:F58"/>
    <mergeCell ref="D59:F59"/>
    <mergeCell ref="D60:F60"/>
    <mergeCell ref="A1:P1"/>
    <mergeCell ref="A2:P2"/>
    <mergeCell ref="B4:P4"/>
    <mergeCell ref="B6:P6"/>
    <mergeCell ref="B8:P10"/>
    <mergeCell ref="B12:P12"/>
    <mergeCell ref="F16:F17"/>
    <mergeCell ref="J16:J17"/>
    <mergeCell ref="K16:K17"/>
    <mergeCell ref="L16:L17"/>
    <mergeCell ref="G15:I15"/>
    <mergeCell ref="G16:I16"/>
  </mergeCells>
  <pageMargins left="0.7" right="0.7" top="0.75" bottom="0.75" header="0.3" footer="0.3"/>
  <pageSetup scale="6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DISTRITO XV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2016-09-08T17:04:26Z</cp:lastPrinted>
  <dcterms:created xsi:type="dcterms:W3CDTF">2016-09-08T17:03:35Z</dcterms:created>
  <dcterms:modified xsi:type="dcterms:W3CDTF">2016-09-08T17:08:29Z</dcterms:modified>
</cp:coreProperties>
</file>